
<file path=[Content_Types].xml><?xml version="1.0" encoding="utf-8"?>
<Types xmlns="http://schemas.openxmlformats.org/package/2006/content-types">
  <Default Extension="bin" ContentType="application/vnd.openxmlformats-officedocument.spreadsheetml.printerSettings"/>
  <Default Extension="jpg" ContentType="image/jp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meatadata/core-properties" Target="docProps/core0.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https://truesaleinternational.sharepoint.com/sites/TSI/Freigegebene Dokumente/General/03_Transaktionen/5_Nur Zertifizierung/Driver UK MASTER/Internet/2023/UK_Master_C2/"/>
    </mc:Choice>
  </mc:AlternateContent>
  <xr:revisionPtr revIDLastSave="0" documentId="8_{79712202-9638-47A6-A1FC-6EE9BBD96840}" xr6:coauthVersionLast="47" xr6:coauthVersionMax="47" xr10:uidLastSave="{00000000-0000-0000-0000-000000000000}"/>
  <bookViews>
    <workbookView xWindow="90" yWindow="0" windowWidth="12915" windowHeight="13680" tabRatio="907" xr2:uid="{00000000-000D-0000-FFFF-FFFF00000000}"/>
  </bookViews>
  <sheets>
    <sheet name="Cover" sheetId="1" r:id="rId1"/>
    <sheet name="Contents" sheetId="2" r:id="rId2"/>
    <sheet name="Reporting Details" sheetId="3" r:id="rId3"/>
    <sheet name="Parties Overview" sheetId="4" r:id="rId4"/>
    <sheet name="Transaction Events I" sheetId="5" r:id="rId5"/>
    <sheet name="Transaction Events II" sheetId="6" r:id="rId6"/>
    <sheet name="Transaction Events III" sheetId="7" r:id="rId7"/>
    <sheet name="Notes I" sheetId="8" r:id="rId8"/>
    <sheet name="Notes II" sheetId="9" r:id="rId9"/>
    <sheet name="Credit Enhancement" sheetId="10" r:id="rId10"/>
    <sheet name="Swaps &amp; Order of Priority" sheetId="11" r:id="rId11"/>
    <sheet name="Retention" sheetId="12" r:id="rId12"/>
    <sheet name="Amortisation profile I" sheetId="13" r:id="rId13"/>
    <sheet name="Amortisation profile II" sheetId="14" r:id="rId14"/>
    <sheet name="Run out schedule I" sheetId="15" r:id="rId15"/>
    <sheet name="Run out schedule II" sheetId="16" r:id="rId16"/>
    <sheet name="Outstanding Contracts" sheetId="17" r:id="rId17"/>
    <sheet name="Delinquencies &amp; Defaults I" sheetId="18" r:id="rId18"/>
    <sheet name="Delinquencies &amp; Defaults II" sheetId="19" r:id="rId19"/>
    <sheet name="Defaults &amp; Recoveries" sheetId="20" r:id="rId20"/>
    <sheet name="Write-Offs" sheetId="21" r:id="rId21"/>
    <sheet name="Prepayments" sheetId="22" r:id="rId22"/>
    <sheet name="Pool Data I" sheetId="23" r:id="rId23"/>
    <sheet name="Pool Data II" sheetId="24" r:id="rId24"/>
    <sheet name="Pool Data III" sheetId="25" r:id="rId25"/>
    <sheet name="Pool Data IV" sheetId="26" r:id="rId26"/>
    <sheet name="Pool Data V" sheetId="27" r:id="rId27"/>
    <sheet name="Pool Data VI" sheetId="28" r:id="rId28"/>
    <sheet name="Pool Data VII" sheetId="29" r:id="rId29"/>
    <sheet name="Pool Data VIII" sheetId="30" r:id="rId30"/>
    <sheet name="Supplementary UK Information" sheetId="31" r:id="rId3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51" i="31" l="1"/>
  <c r="I148" i="21"/>
  <c r="E148" i="21"/>
  <c r="B148" i="21"/>
  <c r="G148" i="21" s="1"/>
  <c r="I29" i="21"/>
  <c r="G29" i="21"/>
</calcChain>
</file>

<file path=xl/sharedStrings.xml><?xml version="1.0" encoding="utf-8"?>
<sst xmlns="http://schemas.openxmlformats.org/spreadsheetml/2006/main" count="8265" uniqueCount="1217">
  <si>
    <t>Publication Date: 21.09.2023</t>
  </si>
  <si>
    <t>Period: 08.2023 / Period no. 118</t>
  </si>
  <si>
    <t/>
  </si>
  <si>
    <t>Deal name:</t>
  </si>
  <si>
    <t>Driver UK Master Compartment 2</t>
  </si>
  <si>
    <t>Issuer:</t>
  </si>
  <si>
    <t xml:space="preserve">Driver UK Master S.A.
acting for and on behalf of its Compartment 2
22-24 Boulevard Royal
L-2449 Luxembourg
Luxembourg
Tel: +35 (2) 2602 491
Fax: +35 (2) 2645 9628
</t>
  </si>
  <si>
    <t>Originator of the Receivables:</t>
  </si>
  <si>
    <t xml:space="preserve">Volkswagen Financial Services (UK) Limited                                                          </t>
  </si>
  <si>
    <t>Seller of the Receivables:</t>
  </si>
  <si>
    <t>Servicer name:</t>
  </si>
  <si>
    <t>Reporting entity:</t>
  </si>
  <si>
    <t>Volkswagen Financial Services (UK) Limited                                                          
ABS Operations
Brunswick Court
Yeomans Drive
Milton Keynes
MK14  5LR 
England</t>
  </si>
  <si>
    <t>Contact:</t>
  </si>
  <si>
    <t>Tel: +44 (0) 1908 485299
Email: absoperations@vwfs.co.uk</t>
  </si>
  <si>
    <t>Corporate Services Provider:</t>
  </si>
  <si>
    <t xml:space="preserve">Circumference FS (Luxembourg) SA.                                                                   
22-24 Boulevard Royal
L-2449 Luxembourg
Luxembourg
Tel: +352 2602 491
Fax: +352 2645 9628
Email: driveruk@circumferencefs.lu
</t>
  </si>
  <si>
    <t>Contents</t>
  </si>
  <si>
    <t>Page</t>
  </si>
  <si>
    <t>Table of contents</t>
  </si>
  <si>
    <t>1</t>
  </si>
  <si>
    <t>Cover</t>
  </si>
  <si>
    <t>2</t>
  </si>
  <si>
    <t>3</t>
  </si>
  <si>
    <t>Reporting details</t>
  </si>
  <si>
    <t>4</t>
  </si>
  <si>
    <t>Parties overview</t>
  </si>
  <si>
    <t>5</t>
  </si>
  <si>
    <t>Transaction events I</t>
  </si>
  <si>
    <t>6</t>
  </si>
  <si>
    <t>Transaction events II</t>
  </si>
  <si>
    <t>7</t>
  </si>
  <si>
    <t>Transaction events III</t>
  </si>
  <si>
    <t>8</t>
  </si>
  <si>
    <t>Notes I</t>
  </si>
  <si>
    <t>9</t>
  </si>
  <si>
    <t>Notes II</t>
  </si>
  <si>
    <t>10</t>
  </si>
  <si>
    <t>Credit Enhancement</t>
  </si>
  <si>
    <t>11</t>
  </si>
  <si>
    <t>Swaps &amp; Order of Priority</t>
  </si>
  <si>
    <t>12</t>
  </si>
  <si>
    <t>Retention</t>
  </si>
  <si>
    <t>13</t>
  </si>
  <si>
    <t>Amortisation profile I</t>
  </si>
  <si>
    <t>14</t>
  </si>
  <si>
    <t>Amortisation profile II</t>
  </si>
  <si>
    <t>15</t>
  </si>
  <si>
    <t>Run out schedule I</t>
  </si>
  <si>
    <t>16</t>
  </si>
  <si>
    <t>Run out schedule II</t>
  </si>
  <si>
    <t>17</t>
  </si>
  <si>
    <t>Outstanding contracts</t>
  </si>
  <si>
    <t>18</t>
  </si>
  <si>
    <t>Delinquencies &amp; defaults I</t>
  </si>
  <si>
    <t>19</t>
  </si>
  <si>
    <t>Delinquencies &amp; defaults II</t>
  </si>
  <si>
    <t>20</t>
  </si>
  <si>
    <t>Defaults &amp; Recoveries</t>
  </si>
  <si>
    <t>21</t>
  </si>
  <si>
    <t>Write-Offs</t>
  </si>
  <si>
    <t>22</t>
  </si>
  <si>
    <t>Prepayments</t>
  </si>
  <si>
    <t>23</t>
  </si>
  <si>
    <t>Pool data I</t>
  </si>
  <si>
    <t>24</t>
  </si>
  <si>
    <t>Pool data II</t>
  </si>
  <si>
    <t>25</t>
  </si>
  <si>
    <t>Pool data III</t>
  </si>
  <si>
    <t>26</t>
  </si>
  <si>
    <t>Pool data IV</t>
  </si>
  <si>
    <t>27</t>
  </si>
  <si>
    <t>Pool data V</t>
  </si>
  <si>
    <t>28</t>
  </si>
  <si>
    <t>Pool data VI</t>
  </si>
  <si>
    <t>29</t>
  </si>
  <si>
    <t>Pool Data VII</t>
  </si>
  <si>
    <t>30</t>
  </si>
  <si>
    <t>Pool Data VIII</t>
  </si>
  <si>
    <t>31</t>
  </si>
  <si>
    <t>Supplementary UK Information</t>
  </si>
  <si>
    <t>Deal overview</t>
  </si>
  <si>
    <t>Additional Cut-Off Date falling in October 2022</t>
  </si>
  <si>
    <t>31/10/2022</t>
  </si>
  <si>
    <t>Monthly Investor Report Performance Date</t>
  </si>
  <si>
    <t>21/09/2023</t>
  </si>
  <si>
    <t>Scheduled date of 
Clean-Up-Call</t>
  </si>
  <si>
    <t>n.a.</t>
  </si>
  <si>
    <t>Payment Date</t>
  </si>
  <si>
    <t>25/09/2023</t>
  </si>
  <si>
    <t>Final Maturity Date</t>
  </si>
  <si>
    <t>25/11/2030</t>
  </si>
  <si>
    <t>Reporting Date</t>
  </si>
  <si>
    <t>31/08/2023</t>
  </si>
  <si>
    <t>Initial Issue Date
Further Issue Date</t>
  </si>
  <si>
    <t>20/11/2013
25/11/2022</t>
  </si>
  <si>
    <t>Monthly Period</t>
  </si>
  <si>
    <t>01/08/2023 - 31/08/2023</t>
  </si>
  <si>
    <t>Period no.</t>
  </si>
  <si>
    <t>Interest Accrual Period</t>
  </si>
  <si>
    <t>25/08/2023 - 25/09/2023</t>
  </si>
  <si>
    <t>Reporting frequency</t>
  </si>
  <si>
    <t xml:space="preserve">monthly   </t>
  </si>
  <si>
    <t>Note payment period</t>
  </si>
  <si>
    <t>Next Payment Date</t>
  </si>
  <si>
    <t>25/10/2023</t>
  </si>
  <si>
    <t>Days accrued</t>
  </si>
  <si>
    <t>Pool Information at Additional Cut-Off Date falling in October 2022</t>
  </si>
  <si>
    <t>Type of Car</t>
  </si>
  <si>
    <t>Number of Contracts</t>
  </si>
  <si>
    <t>Percentage of contracts</t>
  </si>
  <si>
    <t>Aggregate Discounted Receivables Balance</t>
  </si>
  <si>
    <t>Percentage Aggregate Discounted Receivables Balance</t>
  </si>
  <si>
    <t xml:space="preserve">   New Cars</t>
  </si>
  <si>
    <t xml:space="preserve">   Used Cars</t>
  </si>
  <si>
    <t>Total</t>
  </si>
  <si>
    <t>Contract Type</t>
  </si>
  <si>
    <t xml:space="preserve">   Hire Purchase</t>
  </si>
  <si>
    <t xml:space="preserve">   PCP</t>
  </si>
  <si>
    <t>Parties Overview</t>
  </si>
  <si>
    <t>Lead Manager</t>
  </si>
  <si>
    <r>
      <rPr>
        <b/>
        <sz val="11"/>
        <color rgb="FF000000"/>
        <rFont val="Arial"/>
      </rPr>
      <t>Lloyds Bank Corporate Markets plc</t>
    </r>
    <r>
      <rPr>
        <sz val="11"/>
        <color rgb="FF000000"/>
        <rFont val="Arial"/>
      </rPr>
      <t xml:space="preserve">
25 Gresham Street
London 
EC2V 7HN
United Kingdom</t>
    </r>
  </si>
  <si>
    <t>Security Trustee</t>
  </si>
  <si>
    <r>
      <rPr>
        <b/>
        <sz val="11"/>
        <color rgb="FF000000"/>
        <rFont val="Arial"/>
      </rPr>
      <t>Wilmington Trust (London) Limited</t>
    </r>
    <r>
      <rPr>
        <sz val="11"/>
        <color rgb="FF000000"/>
        <rFont val="Arial"/>
      </rPr>
      <t xml:space="preserve">
Third Floor
1 King's Arms Yard
London 
EC2R 7AF
Fax: +44 207 3973601
Email: </t>
    </r>
    <r>
      <rPr>
        <sz val="11"/>
        <color rgb="FF0000FF"/>
        <rFont val="Arial"/>
      </rPr>
      <t>mfiler@wilmingtontrust.com</t>
    </r>
  </si>
  <si>
    <t>Calculation Agent, Principal Paying Agent and Interest Determination Agent</t>
  </si>
  <si>
    <r>
      <rPr>
        <b/>
        <sz val="11"/>
        <color rgb="FF000000"/>
        <rFont val="Arial"/>
      </rPr>
      <t>HSBC Bank plc</t>
    </r>
    <r>
      <rPr>
        <sz val="11"/>
        <color rgb="FF000000"/>
        <rFont val="Arial"/>
      </rPr>
      <t xml:space="preserve">
8 Canada Square
London 
E14 5HQ
United Kingdom
Email: </t>
    </r>
    <r>
      <rPr>
        <sz val="11"/>
        <color rgb="FF0000FF"/>
        <rFont val="Arial"/>
      </rPr>
      <t>ctla.securitisation@hsbc.com</t>
    </r>
  </si>
  <si>
    <t>Servicer</t>
  </si>
  <si>
    <r>
      <rPr>
        <b/>
        <sz val="11"/>
        <color rgb="FF000000"/>
        <rFont val="Arial"/>
      </rPr>
      <t>Volkswagen Financial Services (UK) Limited</t>
    </r>
    <r>
      <rPr>
        <sz val="11"/>
        <color rgb="FF000000"/>
        <rFont val="Arial"/>
      </rPr>
      <t xml:space="preserve">
Brunswick Court
Yeomans Drive
Milton Keynes 
MK14 5LR
England
Tel: +44 (0) 1908 485299
Email: </t>
    </r>
    <r>
      <rPr>
        <sz val="11"/>
        <color rgb="FF0000FF"/>
        <rFont val="Arial"/>
      </rPr>
      <t>absoperations@vwfs.co.uk</t>
    </r>
  </si>
  <si>
    <t>Account Bank</t>
  </si>
  <si>
    <t>Process Agent</t>
  </si>
  <si>
    <r>
      <rPr>
        <b/>
        <sz val="11"/>
        <color rgb="FF000000"/>
        <rFont val="Arial"/>
      </rPr>
      <t>Wilmington Trust SP Services (Frankfurt) GmbH</t>
    </r>
    <r>
      <rPr>
        <sz val="11"/>
        <color rgb="FF000000"/>
        <rFont val="Arial"/>
      </rPr>
      <t xml:space="preserve">
Steinweg 3-5
Frankfurt am Main 
60313
Germany
Fax: +49 (0) 69 2992 5387
Email: </t>
    </r>
    <r>
      <rPr>
        <sz val="11"/>
        <color rgb="FF0000FF"/>
        <rFont val="Arial"/>
      </rPr>
      <t xml:space="preserve">fra_transactions@wilmingtontrust.com </t>
    </r>
  </si>
  <si>
    <t>Corporate Services Provider</t>
  </si>
  <si>
    <r>
      <rPr>
        <b/>
        <sz val="11"/>
        <color rgb="FF000000"/>
        <rFont val="Arial"/>
      </rPr>
      <t>Circumference FS (Luxembourg) SA.</t>
    </r>
    <r>
      <rPr>
        <sz val="11"/>
        <color rgb="FF000000"/>
        <rFont val="Arial"/>
      </rPr>
      <t xml:space="preserve">
22-24 Boulevard Royal
Luxembourg 
L-2449
Luxembourg
Tel: +352 2602 491
Fax: +352 2645 9628
Email: </t>
    </r>
    <r>
      <rPr>
        <sz val="11"/>
        <color rgb="FF0000FF"/>
        <rFont val="Arial"/>
      </rPr>
      <t>driveruk@circumferencefs.lu</t>
    </r>
  </si>
  <si>
    <t>Clearing Systems</t>
  </si>
  <si>
    <r>
      <rPr>
        <b/>
        <sz val="11"/>
        <color rgb="FF000000"/>
        <rFont val="Arial"/>
      </rPr>
      <t>Clearstream Banking S.A.</t>
    </r>
    <r>
      <rPr>
        <sz val="11"/>
        <color rgb="FF000000"/>
        <rFont val="Arial"/>
      </rPr>
      <t xml:space="preserve">
42 Avenue JF Kennedy
Luxembourg 
L-1885
Luxembourg
Email: </t>
    </r>
    <r>
      <rPr>
        <sz val="11"/>
        <color rgb="FF0000FF"/>
        <rFont val="Arial"/>
      </rPr>
      <t>web@clearstream.com</t>
    </r>
  </si>
  <si>
    <r>
      <rPr>
        <b/>
        <sz val="11"/>
        <color rgb="FF000000"/>
        <rFont val="Arial"/>
      </rPr>
      <t>EUROCLEAR BANK</t>
    </r>
    <r>
      <rPr>
        <sz val="11"/>
        <color rgb="FF000000"/>
        <rFont val="Arial"/>
      </rPr>
      <t xml:space="preserve">
Koning Albert II-laan 1
Sint-Joost-ten-Node
Brussels 
1210
Belgium
Tel: +32 (0)2 326 1211</t>
    </r>
  </si>
  <si>
    <t>Swap Counterparty</t>
  </si>
  <si>
    <r>
      <rPr>
        <b/>
        <sz val="11"/>
        <color rgb="FF000000"/>
        <rFont val="Arial"/>
      </rPr>
      <t>ING Bank N.V.</t>
    </r>
    <r>
      <rPr>
        <sz val="11"/>
        <color rgb="FF000000"/>
        <rFont val="Arial"/>
      </rPr>
      <t xml:space="preserve">
Bijlmerdreef 106
1102 CT Amsterdam 
Netherlands
Tel: +31 61196 4160</t>
    </r>
  </si>
  <si>
    <t>Rating agencies</t>
  </si>
  <si>
    <r>
      <rPr>
        <b/>
        <sz val="11"/>
        <color rgb="FF000000"/>
        <rFont val="Arial"/>
      </rPr>
      <t>Royal Bank of Canada</t>
    </r>
    <r>
      <rPr>
        <sz val="11"/>
        <color rgb="FF000000"/>
        <rFont val="Arial"/>
      </rPr>
      <t xml:space="preserve">
1 Place Ville Marie
Montreal
TORONTO 
H3C 3A9
Canada
Tel: +1 514 878 7000</t>
    </r>
  </si>
  <si>
    <r>
      <rPr>
        <b/>
        <sz val="11"/>
        <color rgb="FF000000"/>
        <rFont val="Arial"/>
      </rPr>
      <t>CREDIT AGRICOLE CORPORATE AND INVESTMENT BANK</t>
    </r>
    <r>
      <rPr>
        <sz val="11"/>
        <color rgb="FF000000"/>
        <rFont val="Arial"/>
      </rPr>
      <t xml:space="preserve">
12, Place des Etats-Unis
CS 70052, 92547, Montrouge Cedex
France 
92120
Tel: +33 1 41 89 87 58</t>
    </r>
  </si>
  <si>
    <r>
      <rPr>
        <b/>
        <sz val="11"/>
        <color rgb="FF000000"/>
        <rFont val="Arial"/>
      </rPr>
      <t>FITCH RATINGS LTD</t>
    </r>
    <r>
      <rPr>
        <sz val="11"/>
        <color rgb="FF000000"/>
        <rFont val="Arial"/>
      </rPr>
      <t xml:space="preserve">
30 North Colonnade
London 
E14 5GN</t>
    </r>
  </si>
  <si>
    <r>
      <rPr>
        <b/>
        <sz val="11"/>
        <color rgb="FF000000"/>
        <rFont val="Arial"/>
      </rPr>
      <t>Skandinaviska Enskilda Banken AB</t>
    </r>
    <r>
      <rPr>
        <sz val="11"/>
        <color rgb="FF000000"/>
        <rFont val="Arial"/>
      </rPr>
      <t xml:space="preserve">
Kungsträdgårdsgatan 8
Stockholm 
SE-106 40
Sweden
Tel: +49 69 9727 1172 </t>
    </r>
  </si>
  <si>
    <r>
      <rPr>
        <b/>
        <sz val="12"/>
        <color rgb="FF000000"/>
        <rFont val="Arial"/>
      </rPr>
      <t xml:space="preserve">Transaction Events I
</t>
    </r>
  </si>
  <si>
    <t>STS-Compliance</t>
  </si>
  <si>
    <t>The transaction has been structured to comply with the requirements for simple, transparent and standardised securitisations transactions as set out in Articles 20, 21 and 22 of the Securitisation Regulations and has been verified as such by Prime Collateral Securities (PCS) Limited. The transaction is listed on FCA's STS-Register.*</t>
  </si>
  <si>
    <t>Yes</t>
  </si>
  <si>
    <r>
      <rPr>
        <sz val="9"/>
        <color rgb="FF000000"/>
        <rFont val="Arial"/>
      </rPr>
      <t>*</t>
    </r>
    <r>
      <rPr>
        <sz val="9"/>
        <color rgb="FF000000"/>
        <rFont val="Arial"/>
      </rPr>
      <t>https://www.fca.org.uk/markets/securitisation</t>
    </r>
  </si>
  <si>
    <t>Clean-Up Call Option</t>
  </si>
  <si>
    <t>Under the Receivables Purchase Agreement, VWFS will have the right at its option but not the obligation, to require the Issuer to exercise the Clean-Up Call Option and to repurchase the Purchased Receivables from the Issuer at any time when the Aggregate Discounted Receivables Balances of all outstanding VWFS Receivables as at the end of the most recent Monthly Period is less than 10 per cent. of the Maximum Discounted Receivables Balance, provided that all payment obligations under the Notes, and any obligations ranking pari passu with or senior to the Notes in the Order of Priority, will be met in full on the exercise of such option. VWFS shall give one month prior written notice of its intention to require the exercise of the Clean-Up Call Option. Such notice shall be published in accordance with Condition 12 of the Notes (the "Clean-Up Call Option Notice") and, in addition shall be published in the Monthly Investor Report.</t>
  </si>
  <si>
    <t>Clean-Up Call Option condition</t>
  </si>
  <si>
    <t>10% Maximum Discounted Receivables Balance</t>
  </si>
  <si>
    <t>Clean-Up Call Option condition fulfilled</t>
  </si>
  <si>
    <t>No</t>
  </si>
  <si>
    <t>Non-Conforming Receivable</t>
  </si>
  <si>
    <t>Number of contracts</t>
  </si>
  <si>
    <t>% of contracts</t>
  </si>
  <si>
    <t>% of Aggregate Discounted Receivables Balance</t>
  </si>
  <si>
    <t>Settlement Amount</t>
  </si>
  <si>
    <t>Previous Periods</t>
  </si>
  <si>
    <t xml:space="preserve">Receivables are repurchased by VWFS following the retransfer of a Non-Conforming Receivable pursuant to the terms of the Receivables Purchase Agreement. </t>
  </si>
  <si>
    <t>Covid-19 Purchased Receivable</t>
  </si>
  <si>
    <t>COVID-19 Settlement Amount</t>
  </si>
  <si>
    <t>Irregularity Affected Receivable</t>
  </si>
  <si>
    <t>Identified during Current Period</t>
  </si>
  <si>
    <t>Repurchased Current Period</t>
  </si>
  <si>
    <t>Repurchased Previous Periods</t>
  </si>
  <si>
    <t>Repurchase Total</t>
  </si>
  <si>
    <t>Irregularity Affected Receivables are repurchased by VWFS after they have been identified on the immediately following Payment Date pursuant to the terms of the Receivables Purchase Agreement.</t>
  </si>
  <si>
    <t>Redelivery Purchased Receivable</t>
  </si>
  <si>
    <t>Redelivery Repurchase Price</t>
  </si>
  <si>
    <t>Redelivery Purchased Receivables are repurchased by VWFS pursuant to the terms of the Redelivery Repurchase Agreement.</t>
  </si>
  <si>
    <t>Transaction Parties replacements</t>
  </si>
  <si>
    <t>Capacity of transaction party</t>
  </si>
  <si>
    <t>Date of replacement</t>
  </si>
  <si>
    <t>Reason for replacement</t>
  </si>
  <si>
    <t>Replaced party</t>
  </si>
  <si>
    <t>Replaced by</t>
  </si>
  <si>
    <t>Transaction Events II</t>
  </si>
  <si>
    <t>Accumulation Balance</t>
  </si>
  <si>
    <t>31/07/2023</t>
  </si>
  <si>
    <t>Amounts not invested for the purchase of Additional Receivables</t>
  </si>
  <si>
    <t>Percentage not invested for the purchase of Additional Receivables</t>
  </si>
  <si>
    <t>Dynamic Net Loss Ratio</t>
  </si>
  <si>
    <t>Ratio</t>
  </si>
  <si>
    <t>&gt;0.25%</t>
  </si>
  <si>
    <t>&gt;0.75%</t>
  </si>
  <si>
    <t>&gt;2.00%</t>
  </si>
  <si>
    <t>30/06/2023</t>
  </si>
  <si>
    <t>0.00146%</t>
  </si>
  <si>
    <t>N/A</t>
  </si>
  <si>
    <t>0.00265%</t>
  </si>
  <si>
    <t>12-Months Average Dynamic Net Loss Ratio</t>
  </si>
  <si>
    <t>0.60%</t>
  </si>
  <si>
    <t>1.20%</t>
  </si>
  <si>
    <t>0.00555%</t>
  </si>
  <si>
    <t>0.00592%</t>
  </si>
  <si>
    <t>Discounted Receivables Balance as of the previous monthly period</t>
  </si>
  <si>
    <t>Discounted Receivables Balance of all initial and additional receivables as of the end of the period</t>
  </si>
  <si>
    <t>Weighted Average Seasoning</t>
  </si>
  <si>
    <t>Late Delinquency Ratio</t>
  </si>
  <si>
    <t>0.08430%</t>
  </si>
  <si>
    <t>Revolving Period continues to apply</t>
  </si>
  <si>
    <t>Enforcement Event</t>
  </si>
  <si>
    <t>Credit Enhancement Increase Condition</t>
  </si>
  <si>
    <t>Not in Effect</t>
  </si>
  <si>
    <t>(a) the Dynamic Net Loss Ratio for three consecutive Payment Dates exceeds</t>
  </si>
  <si>
    <t>(i)  if the Weighted Average Seasoning is less than or equal to 12 months</t>
  </si>
  <si>
    <t>0.25%</t>
  </si>
  <si>
    <t>(ii)  if the Weighted Average Seasoning is between 12 months (exclusive) and 22 months (inclusive)</t>
  </si>
  <si>
    <t>0.75%</t>
  </si>
  <si>
    <t>(iii)  if the Weighted Average Seasoning is between 22 months (exclusive) and 34 months (inclusive)</t>
  </si>
  <si>
    <t>2.00%</t>
  </si>
  <si>
    <t>(iv) if the Weighted Average Seasoning is greater than 34 months</t>
  </si>
  <si>
    <t>(b) the 12-Months Average Dynamic Net Loss Ratio exceeds</t>
  </si>
  <si>
    <t>(i) during the Revolving Period</t>
  </si>
  <si>
    <t>(ii) after the end of the Revolving Period</t>
  </si>
  <si>
    <t>(c)  the Late Delinquency Ratio exceeds 1.30 per cent. on any Payment Date on or before 25 November 2023</t>
  </si>
  <si>
    <t>1.30%</t>
  </si>
  <si>
    <t>(d)  a Servicer Replacement Event occurs and is continuing</t>
  </si>
  <si>
    <t>(e)  an Insolvency Event occurs with respect to VWFS</t>
  </si>
  <si>
    <t>(f)  the Cash Collateral Account does not contain (A) the Specified General Cash Collateral Account Balance on three consecutive Payment Dates or (B) the Minimum Cash Collateral Account Balance at any Interest Determination Date.</t>
  </si>
  <si>
    <t>£61,239,079.26</t>
  </si>
  <si>
    <t>Early Amortisation Event</t>
  </si>
  <si>
    <t>(a) the occurrence of a Servicer Replacement Event;</t>
  </si>
  <si>
    <t>(b) the Accumulation Balance on two consecutive Payment Dates exceeds 15.00 per cent. of the Discounted Receivables Balance after application of the relevant Order of Priority on such Payment Date;</t>
  </si>
  <si>
    <t>(c) on any Payment Date falling after six consecutive Payment Dates following the Initial Issue Date, the Class A Actual Overcollateralisation Percentage is determined as being lower than 29.20 per cent</t>
  </si>
  <si>
    <t>(d) VWFS ceases to be an Affiliate of Volkswagen Financial Services AG or any successor thereto;</t>
  </si>
  <si>
    <t>(e) the Seller fails to perform its obligations under clause 9 (Repurchase) or clause 10 (Payment for Non-existent Receivables) of the Receivables Purchase Agreement or clause 3 (Repurchase) of the Redelivery Repurchase Agreement provided that, in the case of the Seller's failure to perform its obligations under clause 3 (Repurchase) of the Redelivery Repurchase Agreement, such failure subsists for two Payment Dates following the Payment Date on which such Redelivery Purchased Receivables were required to be repurchased</t>
  </si>
  <si>
    <t>(f) the Issuer fails to enter into a replacement Swap Agreement within 30 calendar days following the termination of a Swap Agreement or the respective Swap Counterparty fails to post collateral, in each case within the time period specified in the applicable Swap Agreement (each as provided for in clause 19 (Distribution Account; Cash Collateral Account; Counterparty Downgrade Collateral Account; Swap Provisions) of the Trust Agreement or to take any other measure which does not result in a downgrade of the Notes);</t>
  </si>
  <si>
    <t>(g) the Credit Enhancement Increase Condition is in effect; or</t>
  </si>
  <si>
    <t>(h) the occurrence of a Foreclosure Event.</t>
  </si>
  <si>
    <t>Transaction Events III</t>
  </si>
  <si>
    <t>S&amp;P GLOBAL RATINGS UK LIMITED</t>
  </si>
  <si>
    <t>MOODY'S INVESTORS SERVICE LIMITED</t>
  </si>
  <si>
    <t>FITCH RATINGS LTD</t>
  </si>
  <si>
    <t>HSBC Bank plc</t>
  </si>
  <si>
    <t>Long Term</t>
  </si>
  <si>
    <t>Short Term</t>
  </si>
  <si>
    <t>Outlook</t>
  </si>
  <si>
    <r>
      <rPr>
        <sz val="10"/>
        <color theme="1"/>
        <rFont val="Courier New"/>
      </rPr>
      <t xml:space="preserve">    </t>
    </r>
    <r>
      <rPr>
        <sz val="9"/>
        <color rgb="FF000000"/>
        <rFont val="Arial"/>
      </rPr>
      <t>Current rating*</t>
    </r>
  </si>
  <si>
    <t xml:space="preserve">A+        </t>
  </si>
  <si>
    <t xml:space="preserve">A-1       </t>
  </si>
  <si>
    <t>Stable</t>
  </si>
  <si>
    <t xml:space="preserve">A1        </t>
  </si>
  <si>
    <t xml:space="preserve">P-1       </t>
  </si>
  <si>
    <t xml:space="preserve">AA-       </t>
  </si>
  <si>
    <t xml:space="preserve">F1+       </t>
  </si>
  <si>
    <r>
      <rPr>
        <sz val="10"/>
        <color theme="1"/>
        <rFont val="Courier New"/>
      </rPr>
      <t xml:space="preserve">    </t>
    </r>
    <r>
      <rPr>
        <sz val="9"/>
        <color rgb="FF000000"/>
        <rFont val="Arial"/>
      </rPr>
      <t>Minimum required rating</t>
    </r>
  </si>
  <si>
    <t xml:space="preserve">A         </t>
  </si>
  <si>
    <t>-</t>
  </si>
  <si>
    <t xml:space="preserve">A2        </t>
  </si>
  <si>
    <t xml:space="preserve">F1        </t>
  </si>
  <si>
    <t>(if no short term rating available, the higher long term rating is applicable)</t>
  </si>
  <si>
    <t>"Account Bank Required Rating" means ratings, solicited or unsolicited, of: 
    (a) a short-term rating of at least "A-1" and a long-term rating of at least "A" from S&amp;P, or, if such entity is not subject to a short-term rating from S&amp;P, long-term ratings of at least "A+" from S&amp;P;
    (b) a short-term rating of at least "P-1" and long-term rating of at least "A2" from Moody's, or, if such entity is only subject to a short-term rating from Moody's or a long-term rating from Moody's, a short-term rating of at least "P-1" or long-term rating of at least '"A2"' from Moody's; and
    (c) from Fitch (i) an issuer default or deposit long-term rating of at least "A" or (ii) an issuer default or deposit short-term rating of at least "F1".</t>
  </si>
  <si>
    <t>Required rating:</t>
  </si>
  <si>
    <t>Fulfilled</t>
  </si>
  <si>
    <t>Royal Bank of Canada</t>
  </si>
  <si>
    <t xml:space="preserve">A-1+      </t>
  </si>
  <si>
    <t xml:space="preserve">Aa1       </t>
  </si>
  <si>
    <t xml:space="preserve">AA        </t>
  </si>
  <si>
    <r>
      <rPr>
        <sz val="10"/>
        <color theme="1"/>
        <rFont val="Courier New"/>
      </rPr>
      <t xml:space="preserve">    </t>
    </r>
    <r>
      <rPr>
        <sz val="9"/>
        <color rgb="FF000000"/>
        <rFont val="Arial"/>
      </rPr>
      <t>Minimum collateralised rating required</t>
    </r>
  </si>
  <si>
    <t xml:space="preserve">Baa3      </t>
  </si>
  <si>
    <t xml:space="preserve">BBB-      </t>
  </si>
  <si>
    <t xml:space="preserve">F3        </t>
  </si>
  <si>
    <t>"Eligible Swap Counterparty" means, subject to section 2.4 of the Master Definitions Schedule, any entity:  
    (a) having (i) a rating of not less than the counterparty ratings for the S&amp;P Collateral Framework Option then in effect pursuant to the Swap Agreement; or (ii) having the Minimum S&amp;P Collateralised Counterparty Rating and posts collateral in the amount and manner set forth in the Swap Agreements or (iii) obtaining a guarantee from a party having the minimum required counterparty ratings for the S&amp;P Collateral Framework Option then in effect; 
    (b) having a long-term counterparty risk assessment of, or if it does not have such counterparty risk assessment, having long-term, unsecured and unsubordinated debt or counterparty obligations rated, (i) "A3" or above by Moody's or (ii) "Baa3" or above by Moody's and which either posts collateral in the amount and manner set forth in the Swap Agreements or obtains a guarantee from a person having the ratings set forth in (i) above; and
    (c) having (i) an issuer default rating or derivative counterparty rating from Fitch of at least "A" or a short-term rating from Fitch of at least "F1" or (ii) an issuer default rating or derivative counterparty rating from Fitch of at least "BBB-" or a short-term rating from Fitch of at least "F3" and which either posts collateral in the amount and manner set forth in the Swap Agreements or obtains a guarantee from a person having the ratings set forth in (i) above.</t>
  </si>
  <si>
    <t>ING Bank N.V.</t>
  </si>
  <si>
    <t xml:space="preserve">A-        </t>
  </si>
  <si>
    <t>CREDIT AGRICOLE CORPORATE AND INVESTMENT BANK</t>
  </si>
  <si>
    <t xml:space="preserve">Aa2       </t>
  </si>
  <si>
    <t>Skandinaviska Enskilda Banken AB</t>
  </si>
  <si>
    <t xml:space="preserve">Aa3       </t>
  </si>
  <si>
    <t xml:space="preserve">BBB+      </t>
  </si>
  <si>
    <t xml:space="preserve">Servicer (Collateral Increase Event)
</t>
  </si>
  <si>
    <t>VWFS (UK) Ltd (100% owned by VWFS AG)</t>
  </si>
  <si>
    <r>
      <rPr>
        <sz val="10"/>
        <color theme="1"/>
        <rFont val="Courier New"/>
      </rPr>
      <t xml:space="preserve">    </t>
    </r>
    <r>
      <rPr>
        <sz val="9"/>
        <color rgb="FF000000"/>
        <rFont val="Arial"/>
      </rPr>
      <t>Current rating**</t>
    </r>
  </si>
  <si>
    <t xml:space="preserve">A-2       </t>
  </si>
  <si>
    <t xml:space="preserve">A3        </t>
  </si>
  <si>
    <t xml:space="preserve">P-2       </t>
  </si>
  <si>
    <t>***</t>
  </si>
  <si>
    <t xml:space="preserve">BBB       </t>
  </si>
  <si>
    <t xml:space="preserve">Baa1      </t>
  </si>
  <si>
    <t>If the VWFSUK required rating falls below the above mentioned minimum rating (Level I) VWFSUK, as the servicer, shall determine and provide the monthly collateral part 1 / part 2 as an additional security.</t>
  </si>
  <si>
    <t xml:space="preserve"> *Ratings last updated 08/2023</t>
  </si>
  <si>
    <t>**Rating of Volkswagen Financial Services AG</t>
  </si>
  <si>
    <t>***Confidential rating monitored internally</t>
  </si>
  <si>
    <t>Information regarding the notes I</t>
  </si>
  <si>
    <t>Rating at Further Issue Date</t>
  </si>
  <si>
    <t>Class A Notes</t>
  </si>
  <si>
    <t>Series A 2013-2</t>
  </si>
  <si>
    <t>Series A 2013-4</t>
  </si>
  <si>
    <t>Series A 2013-5</t>
  </si>
  <si>
    <t>Series A 2013-8</t>
  </si>
  <si>
    <t>Series A 2014-1</t>
  </si>
  <si>
    <t>Series A 2014-2</t>
  </si>
  <si>
    <t>Series A 2014-3</t>
  </si>
  <si>
    <t>Series A 2015-1</t>
  </si>
  <si>
    <t>Series A 2016-2</t>
  </si>
  <si>
    <t>Series A 2018-1</t>
  </si>
  <si>
    <t>Series A 2018-2</t>
  </si>
  <si>
    <t>Series A 2018-3</t>
  </si>
  <si>
    <t>Series A 2019-1</t>
  </si>
  <si>
    <t>Series A 2019-2</t>
  </si>
  <si>
    <t>Series A 2020-1</t>
  </si>
  <si>
    <t>Series A 2020-2</t>
  </si>
  <si>
    <t>Series A 2020-3</t>
  </si>
  <si>
    <t>Class B Notes</t>
  </si>
  <si>
    <t>Series B 2013-3</t>
  </si>
  <si>
    <t>Series B 2018-1</t>
  </si>
  <si>
    <t>Series B 2018-2</t>
  </si>
  <si>
    <t>Series B 2018-3</t>
  </si>
  <si>
    <t>Series B 2019-1</t>
  </si>
  <si>
    <t>Series B 2020-1</t>
  </si>
  <si>
    <t>Series B 2020-2</t>
  </si>
  <si>
    <t>Series B 2021-1</t>
  </si>
  <si>
    <t>Series B 2021-2</t>
  </si>
  <si>
    <t>Moody's</t>
  </si>
  <si>
    <t>Aaa(sf)</t>
  </si>
  <si>
    <t>A1(sf)</t>
  </si>
  <si>
    <t>Standard &amp; Poors</t>
  </si>
  <si>
    <t>AAA (sf)</t>
  </si>
  <si>
    <t>A+ (sf)</t>
  </si>
  <si>
    <t>Fitch</t>
  </si>
  <si>
    <t>AAAsf</t>
  </si>
  <si>
    <t>A+sf</t>
  </si>
  <si>
    <t>Current Rating</t>
  </si>
  <si>
    <t>Information on Notes</t>
  </si>
  <si>
    <t>Nov-30</t>
  </si>
  <si>
    <t>Scheduled Clean-Up Call</t>
  </si>
  <si>
    <t>ISIN</t>
  </si>
  <si>
    <t>XS0994380532</t>
  </si>
  <si>
    <t>XS0994381183</t>
  </si>
  <si>
    <t>XS0994381423</t>
  </si>
  <si>
    <t>XS0994382405</t>
  </si>
  <si>
    <t>XS1135184999</t>
  </si>
  <si>
    <t>XS1135185020</t>
  </si>
  <si>
    <t>XS1135185376</t>
  </si>
  <si>
    <t>XS1322871044</t>
  </si>
  <si>
    <t>XS1434683998</t>
  </si>
  <si>
    <t>XS1770938584</t>
  </si>
  <si>
    <t>XS1821972624</t>
  </si>
  <si>
    <t>XS1821973432</t>
  </si>
  <si>
    <t>XS1997128456</t>
  </si>
  <si>
    <t>XS1997128886</t>
  </si>
  <si>
    <t>XS2247620979</t>
  </si>
  <si>
    <t>XS2247620383</t>
  </si>
  <si>
    <t>XS2338348316</t>
  </si>
  <si>
    <t>XS0994383981</t>
  </si>
  <si>
    <t>XS1770938667</t>
  </si>
  <si>
    <t>XS1821972970</t>
  </si>
  <si>
    <t>XS1821973515</t>
  </si>
  <si>
    <t>XS2066723748</t>
  </si>
  <si>
    <t>XS2247620623</t>
  </si>
  <si>
    <t>XS2247619963</t>
  </si>
  <si>
    <t>XS2401761908</t>
  </si>
  <si>
    <t>XS2401762112</t>
  </si>
  <si>
    <t>Common code</t>
  </si>
  <si>
    <t>99438053</t>
  </si>
  <si>
    <t>99438118</t>
  </si>
  <si>
    <t>99438142</t>
  </si>
  <si>
    <t>99438240</t>
  </si>
  <si>
    <t>113518499</t>
  </si>
  <si>
    <t>113518502</t>
  </si>
  <si>
    <t>113518537</t>
  </si>
  <si>
    <t>132287104</t>
  </si>
  <si>
    <t>143468399</t>
  </si>
  <si>
    <t>177093858</t>
  </si>
  <si>
    <t>182197262</t>
  </si>
  <si>
    <t>182197343</t>
  </si>
  <si>
    <t>199712845</t>
  </si>
  <si>
    <t>199712888</t>
  </si>
  <si>
    <t>224762097</t>
  </si>
  <si>
    <t>224762038</t>
  </si>
  <si>
    <t>233834831</t>
  </si>
  <si>
    <t>99438398</t>
  </si>
  <si>
    <t>177093866</t>
  </si>
  <si>
    <t>182197297</t>
  </si>
  <si>
    <t>182197351</t>
  </si>
  <si>
    <t>206672374</t>
  </si>
  <si>
    <t>224762062</t>
  </si>
  <si>
    <t>224761996</t>
  </si>
  <si>
    <t>240176190</t>
  </si>
  <si>
    <t>240176211</t>
  </si>
  <si>
    <t xml:space="preserve">Nominal Amount </t>
  </si>
  <si>
    <t>Information on Interest</t>
  </si>
  <si>
    <t>Fixed/Floating</t>
  </si>
  <si>
    <t>floating</t>
  </si>
  <si>
    <t>Day count convention</t>
  </si>
  <si>
    <t>Actual/365</t>
  </si>
  <si>
    <t>Spread / Margin</t>
  </si>
  <si>
    <t>Index rate (Compounded Daily SONIA)</t>
  </si>
  <si>
    <t>Current Coupon</t>
  </si>
  <si>
    <t>Information regarding the notes II</t>
  </si>
  <si>
    <t>Interest Period</t>
  </si>
  <si>
    <t>25/08/2023 until 25/09/2023</t>
  </si>
  <si>
    <t>Index rate</t>
  </si>
  <si>
    <t>Compounded Daily SONIA</t>
  </si>
  <si>
    <t>Base interest rate</t>
  </si>
  <si>
    <t>Interest Payments</t>
  </si>
  <si>
    <t>Interest amount of the Monthly Period</t>
  </si>
  <si>
    <t>Interest paid</t>
  </si>
  <si>
    <t>Swap Payments / (Receipts)</t>
  </si>
  <si>
    <t>Swap Payments / (Receipts) for the Monthly Period</t>
  </si>
  <si>
    <t>Unpaid Interest</t>
  </si>
  <si>
    <t>Unpaid Interest of the Monthly Period</t>
  </si>
  <si>
    <t>Cumulative unpaid Interest</t>
  </si>
  <si>
    <t>Notes Balance</t>
  </si>
  <si>
    <t>Maximum Issuance Amount</t>
  </si>
  <si>
    <t>Notes balance as of the November 2022 Further Issue Date</t>
  </si>
  <si>
    <t>Notes balance as of the beginning of the Monthly Period</t>
  </si>
  <si>
    <t>Additional issue amount</t>
  </si>
  <si>
    <t>Redemption amount due to amortising series</t>
  </si>
  <si>
    <t>Term take out / redemption</t>
  </si>
  <si>
    <t>Notes Balance as of the end of the Monthly Period</t>
  </si>
  <si>
    <t>Payments to Investors per Series</t>
  </si>
  <si>
    <t>Interest per Series</t>
  </si>
  <si>
    <t>Principal repayment per Series</t>
  </si>
  <si>
    <t>Notes</t>
  </si>
  <si>
    <t>Number of Notes as of the beginning of the Monthly Period</t>
  </si>
  <si>
    <t>Increase of outstanding notes</t>
  </si>
  <si>
    <t>Reduction of outstanding notes from term take out</t>
  </si>
  <si>
    <t>Number of Notes as of the end of the Monthly Period</t>
  </si>
  <si>
    <t>Face value per note</t>
  </si>
  <si>
    <t>Balance per note</t>
  </si>
  <si>
    <t>Notes Factor</t>
  </si>
  <si>
    <t>Overcollateralisation Amount</t>
  </si>
  <si>
    <t>Total Class A Notes</t>
  </si>
  <si>
    <t>Total Class B Notes</t>
  </si>
  <si>
    <t xml:space="preserve">  Initial Overcollateralisation Amount</t>
  </si>
  <si>
    <t xml:space="preserve">  Initial Overcollateralisation Percentage</t>
  </si>
  <si>
    <t xml:space="preserve">  Current Overcollateralisation Amount</t>
  </si>
  <si>
    <t xml:space="preserve">  Current Overcollateralisation Percentage</t>
  </si>
  <si>
    <t xml:space="preserve">  Targeted Overcollateralisation Percentage (revolving / amortising period)</t>
  </si>
  <si>
    <t>30.4% / 33.4%</t>
  </si>
  <si>
    <t>20.8% / 23.8%</t>
  </si>
  <si>
    <t>Subordinated Loan</t>
  </si>
  <si>
    <t>Subordinated Loan  Balance</t>
  </si>
  <si>
    <t>Subordinated Loan Accrued Interest balance</t>
  </si>
  <si>
    <t>Subordinated Loan Accrued Interest compensation balance</t>
  </si>
  <si>
    <t>Subordinated Loan Capital + Accrued Interest + Compensation</t>
  </si>
  <si>
    <t>Balance as of the November 2022 Further Issue Date</t>
  </si>
  <si>
    <t xml:space="preserve"> Balance as of the beginning of the Monthly Period</t>
  </si>
  <si>
    <t xml:space="preserve">  Accrued Interest at end of Monthly Period</t>
  </si>
  <si>
    <t xml:space="preserve">  Interest paid in the Monthly Period</t>
  </si>
  <si>
    <t xml:space="preserve">  Redemption</t>
  </si>
  <si>
    <t xml:space="preserve">  Increase due to tap up</t>
  </si>
  <si>
    <t>Balance as of the end of the Monthly Period</t>
  </si>
  <si>
    <t>Credit Enhancement at Additional Cut-Off Date falling in October 2022</t>
  </si>
  <si>
    <t>Credit Enhancement Value</t>
  </si>
  <si>
    <r>
      <rPr>
        <sz val="9"/>
        <color rgb="FF000000"/>
        <rFont val="Arial"/>
      </rPr>
      <t xml:space="preserve">  </t>
    </r>
    <r>
      <rPr>
        <sz val="9"/>
        <color rgb="FF000000"/>
        <rFont val="Arial"/>
      </rPr>
      <t>Class B Notes</t>
    </r>
  </si>
  <si>
    <t xml:space="preserve">  Subordinated Loan</t>
  </si>
  <si>
    <t xml:space="preserve">  Overcollateralisation Amount</t>
  </si>
  <si>
    <t xml:space="preserve">  Cash Collateral Account</t>
  </si>
  <si>
    <t>Credit Enhancement as of the Monthly Period</t>
  </si>
  <si>
    <t>Subordinated Loan Balance</t>
  </si>
  <si>
    <t>Opening Overcollateralisation Amount for the Monthly Period</t>
  </si>
  <si>
    <t> Increase in Overcollateralisation Amount from Additional Receivables in the Monthly Period </t>
  </si>
  <si>
    <t>The excess of the Class A Available Redemption Collections less Subloan Accrued Interest Repaid from the Waterfall relating to the Monthly Period, over the reduction in the Aggregate Discounted Receivables Balance during the Monthly Period plus utilisation of Overcollateralisation Amount in the Monthly Period</t>
  </si>
  <si>
    <t>Subloan Accrued Interest Repaid from the Waterfall relating to prior periods</t>
  </si>
  <si>
    <t>Closing Overcollateralisation Amount</t>
  </si>
  <si>
    <t>Total Credit Enhancement for Class A Notes</t>
  </si>
  <si>
    <t>Total Credit Enhancement for Class B Notes</t>
  </si>
  <si>
    <t>Aggregate Discounted Receivables Balance at end of the Monthly Period</t>
  </si>
  <si>
    <t>Aggregate Discounted Receivables Balance Increase Amount</t>
  </si>
  <si>
    <t>Increase Amount</t>
  </si>
  <si>
    <t>Class A Aggregate Discounted Receivables Balance Increase Amount</t>
  </si>
  <si>
    <t>Class B Aggregate Discounted Receivables Balance Increase Amount</t>
  </si>
  <si>
    <t>Cash Collateral Account</t>
  </si>
  <si>
    <t>Cash Collateral Account (CCA)</t>
  </si>
  <si>
    <t>in GBP</t>
  </si>
  <si>
    <t>Cash Collateral Account at Additional Cut-Off Date falling in October 2022</t>
  </si>
  <si>
    <t>Thereof General Cash Reserve</t>
  </si>
  <si>
    <t>Thereof Interest Compensation Ledger</t>
  </si>
  <si>
    <t>Thereof Retained Profit Ledger</t>
  </si>
  <si>
    <t>Targeted balance</t>
  </si>
  <si>
    <t>Balance as of the beginning of the period</t>
  </si>
  <si>
    <t>Payments</t>
  </si>
  <si>
    <t>General payment from Cash Collateral Account</t>
  </si>
  <si>
    <t>General payment to Cash Collateral Account</t>
  </si>
  <si>
    <t>Interest payment to Cash Collateral Account</t>
  </si>
  <si>
    <t>Payment from Interest Compensation Ledger</t>
  </si>
  <si>
    <t>Payment to Interest Compensation Ledger</t>
  </si>
  <si>
    <t>Payment from Cash Collateral Account due to tap-up / TTO</t>
  </si>
  <si>
    <t>Payment to Cash Collateral Account due to tap-up / TTO</t>
  </si>
  <si>
    <t>Payment from Retained Profit Ledger</t>
  </si>
  <si>
    <t>Payment to Retained Profit Ledger</t>
  </si>
  <si>
    <t>General cash reserve in percent of total current note balance</t>
  </si>
  <si>
    <t>Minimum Specified General Cash Collateral Account Balance as a percentage of Nominal Amount of Notes</t>
  </si>
  <si>
    <t>Accrued Interest</t>
  </si>
  <si>
    <t>Swap fixing / Order of Priority</t>
  </si>
  <si>
    <t>Amortising interest rate swap </t>
  </si>
  <si>
    <t>Class A</t>
  </si>
  <si>
    <t>Class B</t>
  </si>
  <si>
    <t>Underlying principal for reporting period</t>
  </si>
  <si>
    <t>Paying leg</t>
  </si>
  <si>
    <t>Fixed interest rate</t>
  </si>
  <si>
    <t>Receiving leg</t>
  </si>
  <si>
    <t>Floating interest rate</t>
  </si>
  <si>
    <t>Net swap payments / (receipts)</t>
  </si>
  <si>
    <t>Available Distribution Amount Calculation</t>
  </si>
  <si>
    <t>Payment to Order of Priority Position</t>
  </si>
  <si>
    <t>Remaining amount</t>
  </si>
  <si>
    <t>(a) interest accrued on the Accumulation Account and the Distribution Account</t>
  </si>
  <si>
    <t>(b) amounts received as Collections received or collected by the Servicer, inclusive, for avoidance of doubt, the Monthly Collateral Part 1 and Monthly Collateral Part 2 (after any relevant netting)</t>
  </si>
  <si>
    <t>(c) payments from the Cash Collateral Account as provided for in clause 19.3 and clause 19.13 of the Trust Agreement</t>
  </si>
  <si>
    <t>(d) (i) Net Swap Receipts under the Swap Agreements, (ii) where a Swap Agreement has been terminated and any Swap Termination Payments due by the Issuer to the departing Swap Counterparty have been paid (after returning any Excess Swap Collateral to the Swap Counterparty) and no replacement Swap Counterparty has been found, an amount equal to the lesser of (A) the balance standing to the credit of the Counterparty Downgrade Collateral Account and (B) the Net Swap Receipts that would have been due from the relevant Swap Counterparty on such date assuming that there had been no termination of such Swap Agreement</t>
  </si>
  <si>
    <t>(e) the Buffer Release Amount to be paid to VWFS, provided that no Credit Enhancement Increase Condition is in effect</t>
  </si>
  <si>
    <t>(f) the amounts standing to the credit of the Accumulation Account after the preceding Payment Date</t>
  </si>
  <si>
    <t>(g) any amounts provided for or converted into another currency which are not used and reconverted (if applicable) in accordance with clause 20.5 (Order of Priority) of the Trust Agreement</t>
  </si>
  <si>
    <t>(h) the Interest Compensation Order of Priority Amount</t>
  </si>
  <si>
    <t>(i) the Interest Compensation Amount</t>
  </si>
  <si>
    <t>(j) having calculated the amounts from (a) to (i) above, any positive differential on such Payment Date between the Interest Compensation Amount and the Interest Compensation Order of Priority Amount to be characterised as Buffer Top-Up Amount</t>
  </si>
  <si>
    <t>Order of Priority</t>
  </si>
  <si>
    <t>Available Distribution Amount</t>
  </si>
  <si>
    <t>(a) amounts due and payable in respect of taxes (if any) by the Issuer</t>
  </si>
  <si>
    <t>(b) amounts (excluding any payments under the Trustee Claim) due and payable by the Issuer</t>
  </si>
  <si>
    <t>(c) to the Servicer, the Servicer Fee</t>
  </si>
  <si>
    <t>(d) of equal rank amounts due and payable and allocated to the Issuer: (i) to the directors of the Issuer; (ii) to the Corporate Services Provider under the Corporate Services Agreement; (iii) to each Agent under the Agency Agreement; (iv) to the Account Bank and Cash Administrator under the Account Agreement; (v) to the Rating Agencies the fees for the monitoring of the Issue; (vi) to the Managers under the Note Purchase Agreement; (vii) to the Custodian under the Custody Agreement; (viii) to the Data Protection Trustee under the Data Protection Trust Agreement; (ix) to the Issuer in respect of other administration costs and expenses of the Issuer, including, without limitation, any costs relating to the listing of the Notes, any auditors fees, any tax filing fees and any annual return or exempt company status fees; and (x) to the Issuer the Retained Profit Amount to be credited to the Retained Profit Ledger;</t>
  </si>
  <si>
    <t>(e) amounts due and payable by the Issuer to the Swap Counterparties in respect of any Net Swap Payments or any Swap Termination Payments under a Swap Agreement</t>
  </si>
  <si>
    <t>(f) amounts due and payable in respect of (a) interest accrued on the Class A Notes during the immediately preceding Interest Period plus (b) Interest Shortfalls (if any) pari passu and rateably as to each other on all Class A Notes</t>
  </si>
  <si>
    <t>(g) amounts due and payable in respect of (a) interest accrued on the Class B Notes during the immediately preceding Interest Period plus (b) Interest Shortfalls (if any) pari passu and rateably as to each other on all Class B Notes</t>
  </si>
  <si>
    <t>(h) to the Cash Collateral Account, until the General Cash Collateral Amount is equal to the Specified General Cash Collateral Account Balance</t>
  </si>
  <si>
    <t>(i) (a) the Class A Amortisation Amount to each Amortising Series of Class A Notes and (b) an amount no less than zero equal to the Class A Accumulation Amount</t>
  </si>
  <si>
    <t>(j) (a) the Class B Amortisation Amount to each Amortising Series of Class B Notes and (b) an amount no less than zero equal to the Class B Accumulation Amount</t>
  </si>
  <si>
    <t>(k) payment, pro rata and pari passu, of amounts due and payable to a Swap Counterparty under any Swap Agreement other than payments made under item fifth above</t>
  </si>
  <si>
    <t>(l) amounts due and payable in respect of (a) interest accrued during the immediately preceding Interest Period plus (b) Interest Shortfalls (if any), in each case, on the Subordinated Loan</t>
  </si>
  <si>
    <t>(m) to the Subordinated Lender, to repay the outstanding principal amount of the Subordinated Loan</t>
  </si>
  <si>
    <t>(n) to VWFS by way of a final success fee</t>
  </si>
  <si>
    <t>Distribution of Cash Collateral Account Surplus</t>
  </si>
  <si>
    <t>(a) to the Subordinated Lender, amounts payable in respect of accrued and unpaid interest on the Subordinated Loan</t>
  </si>
  <si>
    <t>(b) to the Subordinated Lender an amount necessary to reduce the outstanding principal amount of the Subordinated Loan</t>
  </si>
  <si>
    <t>(c) to pay all remaining excess to VWFS by way of a final success fee</t>
  </si>
  <si>
    <t>Retention of net economic interest</t>
  </si>
  <si>
    <t>Retention amount at Additional Cut-Off Date falling in October 2022</t>
  </si>
  <si>
    <t>Type of asset</t>
  </si>
  <si>
    <t>Nominal Amount</t>
  </si>
  <si>
    <t>Percentage of Total Nominal Amount</t>
  </si>
  <si>
    <t xml:space="preserve">  Portfolio sold to SPV</t>
  </si>
  <si>
    <t>417,283</t>
  </si>
  <si>
    <t xml:space="preserve">  Retention of VWFS</t>
  </si>
  <si>
    <t>21,807</t>
  </si>
  <si>
    <t>439,090</t>
  </si>
  <si>
    <t>Retention amounts</t>
  </si>
  <si>
    <t>Percentage of Securitized Nominal Amount</t>
  </si>
  <si>
    <t xml:space="preserve">  Minimum retention</t>
  </si>
  <si>
    <t xml:space="preserve">  Actual retention</t>
  </si>
  <si>
    <t xml:space="preserve"> Retention amount at the end of Monthly Period</t>
  </si>
  <si>
    <t>451,455</t>
  </si>
  <si>
    <t>24,343</t>
  </si>
  <si>
    <t>475,798</t>
  </si>
  <si>
    <t>In its capacity as originator and original lender, Volkswagen Financial Services UK Ltd complies with the retention requirements of a material net economic interest in accordance with Article 6 (3) (c) EU Securitisation Regulation and Article 6 (3) (c) of UK Securitisation Regulation and in each case the corresponding delegated regulation 625/2014.</t>
  </si>
  <si>
    <t>By adhering to option c) of the directive, Volkswagen Financial Services UK Limited will keep the exposures designated for retention on its balance sheet on an ongoing basis.</t>
  </si>
  <si>
    <t>The latest end of month level of retention will be published on a monthly basis within the investor report.</t>
  </si>
  <si>
    <t>At 20% CPR (with clean up call option)</t>
  </si>
  <si>
    <t>Actual note balance</t>
  </si>
  <si>
    <t>Forecasted note balance</t>
  </si>
  <si>
    <t>11/2022</t>
  </si>
  <si>
    <t>12/2022</t>
  </si>
  <si>
    <t>01/2023</t>
  </si>
  <si>
    <t>02/2023</t>
  </si>
  <si>
    <t>03/2023</t>
  </si>
  <si>
    <t>04/2023</t>
  </si>
  <si>
    <t>05/2023</t>
  </si>
  <si>
    <t>06/2023</t>
  </si>
  <si>
    <t>07/2023</t>
  </si>
  <si>
    <t>08/2023</t>
  </si>
  <si>
    <t>09/2023</t>
  </si>
  <si>
    <t>10/2023</t>
  </si>
  <si>
    <t>11/2023</t>
  </si>
  <si>
    <t>12/2023</t>
  </si>
  <si>
    <t>01/2024</t>
  </si>
  <si>
    <t>02/2024</t>
  </si>
  <si>
    <t>03/2024</t>
  </si>
  <si>
    <t>04/2024</t>
  </si>
  <si>
    <t>05/2024</t>
  </si>
  <si>
    <t>06/2024</t>
  </si>
  <si>
    <t>07/2024</t>
  </si>
  <si>
    <t>08/2024</t>
  </si>
  <si>
    <t>09/2024</t>
  </si>
  <si>
    <t>10/2024</t>
  </si>
  <si>
    <t>11/2024</t>
  </si>
  <si>
    <t>12/2024</t>
  </si>
  <si>
    <t>01/2025</t>
  </si>
  <si>
    <t>02/2025</t>
  </si>
  <si>
    <t>03/2025</t>
  </si>
  <si>
    <t>04/2025</t>
  </si>
  <si>
    <t>05/2025</t>
  </si>
  <si>
    <t>06/2025</t>
  </si>
  <si>
    <t>07/2025</t>
  </si>
  <si>
    <t>08/2025</t>
  </si>
  <si>
    <t>09/2025</t>
  </si>
  <si>
    <t>10/2025</t>
  </si>
  <si>
    <t>11/2025</t>
  </si>
  <si>
    <t>12/2025</t>
  </si>
  <si>
    <t>01/2026</t>
  </si>
  <si>
    <t>02/2026</t>
  </si>
  <si>
    <t>03/2026</t>
  </si>
  <si>
    <t>04/2026</t>
  </si>
  <si>
    <t>05/2026</t>
  </si>
  <si>
    <t>06/2026</t>
  </si>
  <si>
    <t>07/2026</t>
  </si>
  <si>
    <t>08/2026</t>
  </si>
  <si>
    <t>09/2026</t>
  </si>
  <si>
    <t>10/2026</t>
  </si>
  <si>
    <t>11/2026</t>
  </si>
  <si>
    <t>12/2026</t>
  </si>
  <si>
    <t>Reporting Period</t>
  </si>
  <si>
    <t>Scheduled Principal</t>
  </si>
  <si>
    <t>Scheduled Interest</t>
  </si>
  <si>
    <t>Receivable</t>
  </si>
  <si>
    <t>Aggregate Discounted Receivables Balance reduction</t>
  </si>
  <si>
    <t>09.2023</t>
  </si>
  <si>
    <t>10.2023</t>
  </si>
  <si>
    <t>11.2023</t>
  </si>
  <si>
    <t>12.2023</t>
  </si>
  <si>
    <t>01.2024</t>
  </si>
  <si>
    <t>02.2024</t>
  </si>
  <si>
    <t>03.2024</t>
  </si>
  <si>
    <t>04.2024</t>
  </si>
  <si>
    <t>05.2024</t>
  </si>
  <si>
    <t>06.2024</t>
  </si>
  <si>
    <t>07.2024</t>
  </si>
  <si>
    <t>08.2024</t>
  </si>
  <si>
    <t>09.2024</t>
  </si>
  <si>
    <t>10.2024</t>
  </si>
  <si>
    <t>11.2024</t>
  </si>
  <si>
    <t>12.2024</t>
  </si>
  <si>
    <t>01.2025</t>
  </si>
  <si>
    <t>02.2025</t>
  </si>
  <si>
    <t>03.2025</t>
  </si>
  <si>
    <t>04.2025</t>
  </si>
  <si>
    <t>05.2025</t>
  </si>
  <si>
    <t>06.2025</t>
  </si>
  <si>
    <t>07.2025</t>
  </si>
  <si>
    <t>08.2025</t>
  </si>
  <si>
    <t>09.2025</t>
  </si>
  <si>
    <t>10.2025</t>
  </si>
  <si>
    <t>11.2025</t>
  </si>
  <si>
    <t>12.2025</t>
  </si>
  <si>
    <t>01.2026</t>
  </si>
  <si>
    <t>02.2026</t>
  </si>
  <si>
    <t>03.2026</t>
  </si>
  <si>
    <t>04.2026</t>
  </si>
  <si>
    <t>05.2026</t>
  </si>
  <si>
    <t>06.2026</t>
  </si>
  <si>
    <t>07.2026</t>
  </si>
  <si>
    <t>08.2026</t>
  </si>
  <si>
    <t>09.2026</t>
  </si>
  <si>
    <t>10.2026</t>
  </si>
  <si>
    <t>11.2026</t>
  </si>
  <si>
    <t>12.2026</t>
  </si>
  <si>
    <t>01.2027</t>
  </si>
  <si>
    <t>02.2027</t>
  </si>
  <si>
    <t>03.2027</t>
  </si>
  <si>
    <t>04.2027</t>
  </si>
  <si>
    <t>05.2027</t>
  </si>
  <si>
    <t>06.2027</t>
  </si>
  <si>
    <t>07.2027</t>
  </si>
  <si>
    <t>08.2027</t>
  </si>
  <si>
    <t>09.2027</t>
  </si>
  <si>
    <t>10.2027</t>
  </si>
  <si>
    <t>11.2027</t>
  </si>
  <si>
    <t>12.2027</t>
  </si>
  <si>
    <t>01.2028</t>
  </si>
  <si>
    <t>02.2028</t>
  </si>
  <si>
    <t>03.2028</t>
  </si>
  <si>
    <t>04.2028</t>
  </si>
  <si>
    <t>05.2028</t>
  </si>
  <si>
    <t>06.2028</t>
  </si>
  <si>
    <t>07.2028</t>
  </si>
  <si>
    <t>08.2028</t>
  </si>
  <si>
    <t>09.2028</t>
  </si>
  <si>
    <t>10.2028</t>
  </si>
  <si>
    <t>11.2028</t>
  </si>
  <si>
    <t>12.2028</t>
  </si>
  <si>
    <t>01.2029</t>
  </si>
  <si>
    <t>02.2029</t>
  </si>
  <si>
    <t>03.2029</t>
  </si>
  <si>
    <t>04.2029</t>
  </si>
  <si>
    <t>Overview of Outstanding Contracts</t>
  </si>
  <si>
    <t>Development of outstanding pool during the Monthly Period</t>
  </si>
  <si>
    <t>Outstanding Nominal Amount</t>
  </si>
  <si>
    <t>Aggregate Discounted Receivables Balance for the Previous Monthly Period before purchase of Additional Receivables</t>
  </si>
  <si>
    <t>Aggregate Discounted Receivables Balance of Additional Receivables added in the Previous Monthly Period</t>
  </si>
  <si>
    <t>Aggregate Discounted Receivables Balance for the Previous Monthly Period after purchase of Additional Receivables</t>
  </si>
  <si>
    <t>Principal Collections in the Monthly Period / Defaulted Receivables &amp; other Ineligible Receivables</t>
  </si>
  <si>
    <t>Aggregate Discounted Receivables Balance at the end of the Monthly Period before purchase of Additional Receivables</t>
  </si>
  <si>
    <t>Additional Receivables at this Cut-Off Date (where Funding remains constant)</t>
  </si>
  <si>
    <t>Additional Receivables at this Cut-Off Date (where Funding increases)</t>
  </si>
  <si>
    <t>Aggregate Discounted Receivables Balance at this Cut-Off Date</t>
  </si>
  <si>
    <t>Collections by status</t>
  </si>
  <si>
    <t>Collections</t>
  </si>
  <si>
    <t>Current</t>
  </si>
  <si>
    <t>Delinquent</t>
  </si>
  <si>
    <t>Defaulted</t>
  </si>
  <si>
    <t>End of term</t>
  </si>
  <si>
    <t>Early settlement</t>
  </si>
  <si>
    <t>Write-off</t>
  </si>
  <si>
    <t>Non-Conforming / Repurchased</t>
  </si>
  <si>
    <t>Type of Contract</t>
  </si>
  <si>
    <t>Customer Type</t>
  </si>
  <si>
    <t>Hire Purchase</t>
  </si>
  <si>
    <t>PCP</t>
  </si>
  <si>
    <t>LP</t>
  </si>
  <si>
    <t>New</t>
  </si>
  <si>
    <t>Used</t>
  </si>
  <si>
    <t>Retail</t>
  </si>
  <si>
    <t>Corporate</t>
  </si>
  <si>
    <t>Contract status development I</t>
  </si>
  <si>
    <r>
      <rPr>
        <b/>
        <sz val="9"/>
        <color rgb="FFFFFFFF"/>
        <rFont val="Arial"/>
      </rPr>
      <t xml:space="preserve">Number of 
</t>
    </r>
    <r>
      <rPr>
        <b/>
        <sz val="9"/>
        <color rgb="FFFFFFFF"/>
        <rFont val="Arial"/>
      </rPr>
      <t>Contracts</t>
    </r>
  </si>
  <si>
    <t>Total portfolio as of current period</t>
  </si>
  <si>
    <t>Contract status development II</t>
  </si>
  <si>
    <t>Top/Tap-Up contracts</t>
  </si>
  <si>
    <t>Contract status development III</t>
  </si>
  <si>
    <t>Contract status as of the end of the current period</t>
  </si>
  <si>
    <t>Contract status as of the beginning of the period</t>
  </si>
  <si>
    <t>Top/Tap-Up Contracts</t>
  </si>
  <si>
    <t>Delinquencies &amp; Defaults I</t>
  </si>
  <si>
    <t>Delinquent Receivables</t>
  </si>
  <si>
    <t>Days In Arrears</t>
  </si>
  <si>
    <t>Percentage of Contracts</t>
  </si>
  <si>
    <t>Percentage of Aggregate Discounted Receivables Balance</t>
  </si>
  <si>
    <t>Value of Arrears</t>
  </si>
  <si>
    <t>&gt; 30 &lt;= 60</t>
  </si>
  <si>
    <t>&gt; 60 &lt;= 90</t>
  </si>
  <si>
    <t>&gt; 90 &lt;= 120</t>
  </si>
  <si>
    <t>&gt; 120 &lt;= 150</t>
  </si>
  <si>
    <t>&gt; 150 &lt;= 180</t>
  </si>
  <si>
    <t>&gt; 180</t>
  </si>
  <si>
    <t>End of Term &amp; Early Settlements</t>
  </si>
  <si>
    <t>NB: The table below is not included in the delinquencies graph above. This information is included in the graphs on the 'Delinquencies &amp; Defaults II' page of the Investor Report.</t>
  </si>
  <si>
    <t>Days in Arrears</t>
  </si>
  <si>
    <t>&gt; 0 &lt;= 30</t>
  </si>
  <si>
    <t>Defaulted Receivables</t>
  </si>
  <si>
    <t>NB: This is a memo table only. The defaulted contracts are not included in any of the graphs as they do not form part of the Aggregate Discounted Receivables Balance.</t>
  </si>
  <si>
    <t>Asset In Stock</t>
  </si>
  <si>
    <t>Delinquencies &amp; Defaults II</t>
  </si>
  <si>
    <t>Delinquent Receivables, End of Term &amp; Early Settlements</t>
  </si>
  <si>
    <t>NB: From April 2019 the data excludes Voluntary Terminations and PCP Handbacks. These contracts are now repurchased from the transaction on a monthly basis.</t>
  </si>
  <si>
    <r>
      <t xml:space="preserve">
</t>
    </r>
    <r>
      <rPr>
        <b/>
        <sz val="12"/>
        <color rgb="FF000000"/>
        <rFont val="Arial"/>
      </rPr>
      <t>Defaulted Receivables &amp; Recoveries</t>
    </r>
  </si>
  <si>
    <t>Outstanding Nominal Amount at Date of Default</t>
  </si>
  <si>
    <t>Outstanding Discounted Receivables Balance at Date of Default</t>
  </si>
  <si>
    <t>Total recoveries</t>
  </si>
  <si>
    <t>Total Written-Off Purchased Receivables (Nominal)</t>
  </si>
  <si>
    <t>Total Written-Off Purchased Receivables (Discounted)</t>
  </si>
  <si>
    <t>Outstanding Nominal Amount at end of Monthly Period</t>
  </si>
  <si>
    <t>Outstanding Discounted Receivables Balance at end of Monthly Period</t>
  </si>
  <si>
    <t>Total Hire Purchase</t>
  </si>
  <si>
    <t>Total PCP</t>
  </si>
  <si>
    <t>Charged-Off Amounts</t>
  </si>
  <si>
    <t>Charged-Off Receivables</t>
  </si>
  <si>
    <t>Charged-Off Amount net of recoveries</t>
  </si>
  <si>
    <t>31/05/2023</t>
  </si>
  <si>
    <t>0.00085%</t>
  </si>
  <si>
    <t>30/04/2023</t>
  </si>
  <si>
    <t>-0.00057%</t>
  </si>
  <si>
    <t>31/03/2023</t>
  </si>
  <si>
    <t>0.00180%</t>
  </si>
  <si>
    <t>28/02/2023</t>
  </si>
  <si>
    <t>0.01415%</t>
  </si>
  <si>
    <t>31/01/2023</t>
  </si>
  <si>
    <t>0.00778%</t>
  </si>
  <si>
    <t>31/12/2022</t>
  </si>
  <si>
    <t>0.00763%</t>
  </si>
  <si>
    <t>30/11/2022</t>
  </si>
  <si>
    <t>0.00346%</t>
  </si>
  <si>
    <t>0.00542%</t>
  </si>
  <si>
    <t>30/09/2022</t>
  </si>
  <si>
    <t>0.01270%</t>
  </si>
  <si>
    <t>Cumulative</t>
  </si>
  <si>
    <t>31/08/2022</t>
  </si>
  <si>
    <t>31/07/2022</t>
  </si>
  <si>
    <t>30/06/2022</t>
  </si>
  <si>
    <t>31/05/2022</t>
  </si>
  <si>
    <t>30/04/2022</t>
  </si>
  <si>
    <t>31/03/2022</t>
  </si>
  <si>
    <t>28/02/2022</t>
  </si>
  <si>
    <t>31/01/2022</t>
  </si>
  <si>
    <t>31/12/2021</t>
  </si>
  <si>
    <t>30/11/2021</t>
  </si>
  <si>
    <t>31/10/2021</t>
  </si>
  <si>
    <t>30/09/2021</t>
  </si>
  <si>
    <t>31/08/2021</t>
  </si>
  <si>
    <t>31/07/2021</t>
  </si>
  <si>
    <t>30/06/2021</t>
  </si>
  <si>
    <t>31/05/2021</t>
  </si>
  <si>
    <t>30/04/2021</t>
  </si>
  <si>
    <t>31/03/2021</t>
  </si>
  <si>
    <t>28/02/2021</t>
  </si>
  <si>
    <t>31/01/2021</t>
  </si>
  <si>
    <t>31/12/2020</t>
  </si>
  <si>
    <t>30/11/2020</t>
  </si>
  <si>
    <t>31/10/2020</t>
  </si>
  <si>
    <t>30/09/2020</t>
  </si>
  <si>
    <t>31/08/2020</t>
  </si>
  <si>
    <t>31/07/2020</t>
  </si>
  <si>
    <t>30/06/2020</t>
  </si>
  <si>
    <t>31/05/2020</t>
  </si>
  <si>
    <t>30/04/2020</t>
  </si>
  <si>
    <t>31/03/2020</t>
  </si>
  <si>
    <t>29/02/2020</t>
  </si>
  <si>
    <t>31/01/2020</t>
  </si>
  <si>
    <t>31/12/2019</t>
  </si>
  <si>
    <t>30/11/2019</t>
  </si>
  <si>
    <t>31/10/2019</t>
  </si>
  <si>
    <t>30/09/2019</t>
  </si>
  <si>
    <t>31/08/2019</t>
  </si>
  <si>
    <t>31/07/2019</t>
  </si>
  <si>
    <t>30/06/2019</t>
  </si>
  <si>
    <t>31/05/2019</t>
  </si>
  <si>
    <t>30/04/2019</t>
  </si>
  <si>
    <t>31/03/2019</t>
  </si>
  <si>
    <t>28/02/2019</t>
  </si>
  <si>
    <t>31/01/2019</t>
  </si>
  <si>
    <t>31/12/2018</t>
  </si>
  <si>
    <t>30/11/2018</t>
  </si>
  <si>
    <t>31/10/2018</t>
  </si>
  <si>
    <t>30/09/2018</t>
  </si>
  <si>
    <t>31/08/2018</t>
  </si>
  <si>
    <t>31/07/2018</t>
  </si>
  <si>
    <t>30/06/2018</t>
  </si>
  <si>
    <t>31/05/2018</t>
  </si>
  <si>
    <t>30/04/2018</t>
  </si>
  <si>
    <t>31/03/2018</t>
  </si>
  <si>
    <t>28/02/2018</t>
  </si>
  <si>
    <t>31/01/2018</t>
  </si>
  <si>
    <t>31/12/2017</t>
  </si>
  <si>
    <t>30/11/2017</t>
  </si>
  <si>
    <t>31/10/2017</t>
  </si>
  <si>
    <t>30/09/2017</t>
  </si>
  <si>
    <t>31/08/2017</t>
  </si>
  <si>
    <t>31/07/2017</t>
  </si>
  <si>
    <t>30/06/2017</t>
  </si>
  <si>
    <t>31/05/2017</t>
  </si>
  <si>
    <t>30/04/2017</t>
  </si>
  <si>
    <t>31/03/2017</t>
  </si>
  <si>
    <t>28/02/2017</t>
  </si>
  <si>
    <t>31/01/2017</t>
  </si>
  <si>
    <t>31/12/2016</t>
  </si>
  <si>
    <t>30/11/2016</t>
  </si>
  <si>
    <t>31/10/2016</t>
  </si>
  <si>
    <t>30/09/2016</t>
  </si>
  <si>
    <t>31/08/2016</t>
  </si>
  <si>
    <t>31/07/2016</t>
  </si>
  <si>
    <t>30/06/2016</t>
  </si>
  <si>
    <t>31/05/2016</t>
  </si>
  <si>
    <t>30/04/2016</t>
  </si>
  <si>
    <t>31/03/2016</t>
  </si>
  <si>
    <t>29/02/2016</t>
  </si>
  <si>
    <t>31/01/2016</t>
  </si>
  <si>
    <t>31/12/2015</t>
  </si>
  <si>
    <t>30/11/2015</t>
  </si>
  <si>
    <t>31/10/2015</t>
  </si>
  <si>
    <t>30/09/2015</t>
  </si>
  <si>
    <t>31/08/2015</t>
  </si>
  <si>
    <t>31/07/2015</t>
  </si>
  <si>
    <t>30/06/2015</t>
  </si>
  <si>
    <t>31/05/2015</t>
  </si>
  <si>
    <t>30/04/2015</t>
  </si>
  <si>
    <t>31/03/2015</t>
  </si>
  <si>
    <t>28/02/2015</t>
  </si>
  <si>
    <t>31/01/2015</t>
  </si>
  <si>
    <t>31/12/2014</t>
  </si>
  <si>
    <t>30/11/2014</t>
  </si>
  <si>
    <t>31/10/2014</t>
  </si>
  <si>
    <t>30/09/2014</t>
  </si>
  <si>
    <t>31/08/2014</t>
  </si>
  <si>
    <t>31/07/2014</t>
  </si>
  <si>
    <t>30/06/2014</t>
  </si>
  <si>
    <t>31/05/2014</t>
  </si>
  <si>
    <t>30/04/2014</t>
  </si>
  <si>
    <t>31/03/2014</t>
  </si>
  <si>
    <t>28/02/2014</t>
  </si>
  <si>
    <t>31/01/2014</t>
  </si>
  <si>
    <t>31/12/2013</t>
  </si>
  <si>
    <t>30/11/2013</t>
  </si>
  <si>
    <t>31/10/2013</t>
  </si>
  <si>
    <t>Cumulative Total</t>
  </si>
  <si>
    <t>Discounted Receivables Balance as of previous Monthly Period</t>
  </si>
  <si>
    <t>Periodic CPR</t>
  </si>
  <si>
    <t>Annualised CPR</t>
  </si>
  <si>
    <t>The annualised constant prepayment rate (CPR) of the underlying receivables based upon the most recent periodic CPR.  Periodic CPR is equal to the total unscheduled principal received in the most recent period divided by the start of period principal balance. This is then annualised as follows:
1-((1-Periodic CPR)^number of periods in a year)</t>
  </si>
  <si>
    <t>Pool Data I</t>
  </si>
  <si>
    <t>Total Portfolio</t>
  </si>
  <si>
    <t>Distribution by Payment Type</t>
  </si>
  <si>
    <t>Direct Debit</t>
  </si>
  <si>
    <t>Others</t>
  </si>
  <si>
    <t>Distribution by Contract Concentration</t>
  </si>
  <si>
    <t>2 - 10</t>
  </si>
  <si>
    <t>11 - 20</t>
  </si>
  <si>
    <t>21 - 50</t>
  </si>
  <si>
    <t>&gt;50</t>
  </si>
  <si>
    <t>Distribution by Largest Obligor</t>
  </si>
  <si>
    <t>Maximum Discounted Receivables Balance per Obligor</t>
  </si>
  <si>
    <t>Pool Data II</t>
  </si>
  <si>
    <t>Distribution by Discounted Receivables Balance</t>
  </si>
  <si>
    <t>0 - 5,000</t>
  </si>
  <si>
    <t>5,001 - 10,000</t>
  </si>
  <si>
    <t>10,001 - 15,000</t>
  </si>
  <si>
    <t>15,001 - 20,000</t>
  </si>
  <si>
    <t>20,001 - 25,000</t>
  </si>
  <si>
    <t>25,001 - 30000</t>
  </si>
  <si>
    <t>&gt; 30,000</t>
  </si>
  <si>
    <t>Statistics</t>
  </si>
  <si>
    <t>Minimum Discounted Receivables Balance</t>
  </si>
  <si>
    <t>Maximum Discounted Receivables Balance</t>
  </si>
  <si>
    <t>Average Discounted Receivables Balance</t>
  </si>
  <si>
    <t>Distribution by Original Balance</t>
  </si>
  <si>
    <t>25,001 - 30,000</t>
  </si>
  <si>
    <t>Minimum Original Balance</t>
  </si>
  <si>
    <t>Maximum Original Balance</t>
  </si>
  <si>
    <t>Average Original Balance</t>
  </si>
  <si>
    <t>Distribution by Outstanding Nominal Balance</t>
  </si>
  <si>
    <t>Minimum Outstanding Nominal Balance</t>
  </si>
  <si>
    <t>Maximum Outstanding Nominal Balance</t>
  </si>
  <si>
    <t>Average Outstanding Nominal Balance</t>
  </si>
  <si>
    <t>Pool Data III</t>
  </si>
  <si>
    <t>Distribution by Remaining Term (Months)</t>
  </si>
  <si>
    <t>01 - 12</t>
  </si>
  <si>
    <t>13 - 24</t>
  </si>
  <si>
    <t>25 - 36</t>
  </si>
  <si>
    <t>37 - 48</t>
  </si>
  <si>
    <t>49 - 60</t>
  </si>
  <si>
    <t>61 - 72</t>
  </si>
  <si>
    <t>&gt;72</t>
  </si>
  <si>
    <t>Minimum Remaining Term (Months)</t>
  </si>
  <si>
    <t>Maximum Remaining Term (Months)</t>
  </si>
  <si>
    <t>Weighted Average Remaining Term (Months)</t>
  </si>
  <si>
    <t>Distribution by Original Term (Months)</t>
  </si>
  <si>
    <t>Minimum Original Term (Months)</t>
  </si>
  <si>
    <t>Maximum Original Term (Months)</t>
  </si>
  <si>
    <t>Weighted Average Original Term (Months)</t>
  </si>
  <si>
    <t>Distribution by Seasoning (Months)</t>
  </si>
  <si>
    <t>Minimum Seasoning (Months)</t>
  </si>
  <si>
    <t>Maximum Seasoning (Months)</t>
  </si>
  <si>
    <t>Weighted Average Seasoning (Months)</t>
  </si>
  <si>
    <t>Pool Data IV</t>
  </si>
  <si>
    <t>Distribution by Brand</t>
  </si>
  <si>
    <t>Audi</t>
  </si>
  <si>
    <t>Bentley</t>
  </si>
  <si>
    <t>Cupra</t>
  </si>
  <si>
    <t>Lamborghini</t>
  </si>
  <si>
    <t>Other brands</t>
  </si>
  <si>
    <t>Porsche</t>
  </si>
  <si>
    <t>Seat</t>
  </si>
  <si>
    <t>Skoda</t>
  </si>
  <si>
    <t>Volkswagen</t>
  </si>
  <si>
    <t>Distribution by geographic distribution</t>
  </si>
  <si>
    <t>East (England)</t>
  </si>
  <si>
    <t>East Midlands (England)</t>
  </si>
  <si>
    <t>London</t>
  </si>
  <si>
    <t>North East (England)</t>
  </si>
  <si>
    <t>North West (England)</t>
  </si>
  <si>
    <t>Northern Ireland</t>
  </si>
  <si>
    <t>Not Available</t>
  </si>
  <si>
    <t>Scotland</t>
  </si>
  <si>
    <t>South East (England)</t>
  </si>
  <si>
    <t>South West (England)</t>
  </si>
  <si>
    <t>Wales</t>
  </si>
  <si>
    <t>West Midlands (England)</t>
  </si>
  <si>
    <t>Yorkshire and The Humber</t>
  </si>
  <si>
    <t>Distribution of Balloon Payments by Remaining Term</t>
  </si>
  <si>
    <t>&lt; 6</t>
  </si>
  <si>
    <t>6 - 10</t>
  </si>
  <si>
    <t>11 - 15</t>
  </si>
  <si>
    <t>16 - 20</t>
  </si>
  <si>
    <t>21 - 25</t>
  </si>
  <si>
    <t>26 - 30</t>
  </si>
  <si>
    <t>31 - 35</t>
  </si>
  <si>
    <t>36 - 40</t>
  </si>
  <si>
    <t>41 - 45</t>
  </si>
  <si>
    <t>46 - 50</t>
  </si>
  <si>
    <t>51 - 55</t>
  </si>
  <si>
    <t>56 - 60</t>
  </si>
  <si>
    <t>&gt; 60</t>
  </si>
  <si>
    <t>Pool Data V</t>
  </si>
  <si>
    <t>Distribution by Brand &amp; Model</t>
  </si>
  <si>
    <t>Model</t>
  </si>
  <si>
    <t>A1</t>
  </si>
  <si>
    <t>A3</t>
  </si>
  <si>
    <t>A4</t>
  </si>
  <si>
    <t>A4 ALLROAD</t>
  </si>
  <si>
    <t>A5</t>
  </si>
  <si>
    <t>A6</t>
  </si>
  <si>
    <t>A6 ALLROAD</t>
  </si>
  <si>
    <t>A7</t>
  </si>
  <si>
    <t>A8</t>
  </si>
  <si>
    <t>E-TRON</t>
  </si>
  <si>
    <t>E-TRON GT</t>
  </si>
  <si>
    <t>Q2</t>
  </si>
  <si>
    <t>Q3</t>
  </si>
  <si>
    <t>Q4</t>
  </si>
  <si>
    <t>Q5</t>
  </si>
  <si>
    <t>Q7</t>
  </si>
  <si>
    <t>Q8</t>
  </si>
  <si>
    <t>R8</t>
  </si>
  <si>
    <t>RS 7</t>
  </si>
  <si>
    <t>RS E-TRON GT</t>
  </si>
  <si>
    <t>RS Q3</t>
  </si>
  <si>
    <t>RS Q8</t>
  </si>
  <si>
    <t>RS3</t>
  </si>
  <si>
    <t>RS4</t>
  </si>
  <si>
    <t>RS5</t>
  </si>
  <si>
    <t>RS6</t>
  </si>
  <si>
    <t>RS7</t>
  </si>
  <si>
    <t>TT</t>
  </si>
  <si>
    <t>Sub-Total Audi</t>
  </si>
  <si>
    <t>BENTAYGA</t>
  </si>
  <si>
    <t>Brooklands</t>
  </si>
  <si>
    <t>Continental</t>
  </si>
  <si>
    <t>CONTINENTAL FLYING SPUR</t>
  </si>
  <si>
    <t>CONTINENTAL GT</t>
  </si>
  <si>
    <t>CONTINENTAL GTC</t>
  </si>
  <si>
    <t>FLYING SPUR</t>
  </si>
  <si>
    <t>MULSANNE</t>
  </si>
  <si>
    <t>Sub-Total Bentley</t>
  </si>
  <si>
    <t>ATECA</t>
  </si>
  <si>
    <t>BORN</t>
  </si>
  <si>
    <t>FORMENTOR</t>
  </si>
  <si>
    <t>LEON</t>
  </si>
  <si>
    <t>Sub-Total Cupra</t>
  </si>
  <si>
    <t>AVENTADOR</t>
  </si>
  <si>
    <t>Gallardo</t>
  </si>
  <si>
    <t>HURACAN</t>
  </si>
  <si>
    <t>URUS</t>
  </si>
  <si>
    <t>Sub-Total Lamborghini</t>
  </si>
  <si>
    <t>Sub-Total Other brands</t>
  </si>
  <si>
    <t>718</t>
  </si>
  <si>
    <t>911</t>
  </si>
  <si>
    <t>911 TURBO</t>
  </si>
  <si>
    <t>BOXSTER</t>
  </si>
  <si>
    <t>CAYENNE</t>
  </si>
  <si>
    <t>CAYMAN</t>
  </si>
  <si>
    <t>MACAN</t>
  </si>
  <si>
    <t>PANAMERA</t>
  </si>
  <si>
    <t>TAYCAN</t>
  </si>
  <si>
    <t>Sub-Total Porsche</t>
  </si>
  <si>
    <t>ALHAMBRA</t>
  </si>
  <si>
    <t>ALTEA</t>
  </si>
  <si>
    <t>ALTEA XL</t>
  </si>
  <si>
    <t>ARONA</t>
  </si>
  <si>
    <t>CUPRA ATECA</t>
  </si>
  <si>
    <t>CUPRA LEON</t>
  </si>
  <si>
    <t>IBIZA</t>
  </si>
  <si>
    <t>LEON X-PERIENCE</t>
  </si>
  <si>
    <t>MII</t>
  </si>
  <si>
    <t>TARRACO</t>
  </si>
  <si>
    <t>TOLEDO</t>
  </si>
  <si>
    <t>Sub-Total Seat</t>
  </si>
  <si>
    <t>CITIGO</t>
  </si>
  <si>
    <t>ENYAQ</t>
  </si>
  <si>
    <t>FABIA</t>
  </si>
  <si>
    <t>KAMIQ</t>
  </si>
  <si>
    <t>KAROQ</t>
  </si>
  <si>
    <t>KODIAQ</t>
  </si>
  <si>
    <t>OCTAVIA</t>
  </si>
  <si>
    <t>RAPID</t>
  </si>
  <si>
    <t>RAPID SPACEBACK</t>
  </si>
  <si>
    <t>ROOMSTER</t>
  </si>
  <si>
    <t>SCALA</t>
  </si>
  <si>
    <t>SUPERB</t>
  </si>
  <si>
    <t>YETI</t>
  </si>
  <si>
    <t>YETI OUTDOOR</t>
  </si>
  <si>
    <t>Sub-Total Skoda</t>
  </si>
  <si>
    <t>AMAROK</t>
  </si>
  <si>
    <t>ARTEON</t>
  </si>
  <si>
    <t>BEETLE</t>
  </si>
  <si>
    <t>CADDY</t>
  </si>
  <si>
    <t>CADDY CALIFORNIA</t>
  </si>
  <si>
    <t>CADDY CALIFORNIA MAXI</t>
  </si>
  <si>
    <t>CADDY MAXI</t>
  </si>
  <si>
    <t>CADDY MAXI C20</t>
  </si>
  <si>
    <t>CADDY MAXI LIFE</t>
  </si>
  <si>
    <t>California</t>
  </si>
  <si>
    <t>Caravelle</t>
  </si>
  <si>
    <t>CC</t>
  </si>
  <si>
    <t>CR35</t>
  </si>
  <si>
    <t>CRAFTER</t>
  </si>
  <si>
    <t>EOS</t>
  </si>
  <si>
    <t>GOLF</t>
  </si>
  <si>
    <t>GOLF ALLTRACK</t>
  </si>
  <si>
    <t>GOLF SV</t>
  </si>
  <si>
    <t>GRAND CALIFORNIA</t>
  </si>
  <si>
    <t>ID.3</t>
  </si>
  <si>
    <t>ID.4</t>
  </si>
  <si>
    <t>ID.5</t>
  </si>
  <si>
    <t>ID.BUZZ</t>
  </si>
  <si>
    <t>JETTA</t>
  </si>
  <si>
    <t>MULTIVAN</t>
  </si>
  <si>
    <t>Passat</t>
  </si>
  <si>
    <t>PASSAT ALLTRACK</t>
  </si>
  <si>
    <t>POLO</t>
  </si>
  <si>
    <t>SCIROCCO</t>
  </si>
  <si>
    <t>SHARAN</t>
  </si>
  <si>
    <t>TAIGO</t>
  </si>
  <si>
    <t>T-CROSS</t>
  </si>
  <si>
    <t>Tiguan</t>
  </si>
  <si>
    <t>TIGUAN ALLSPACE</t>
  </si>
  <si>
    <t>Touareg</t>
  </si>
  <si>
    <t>TOURAN</t>
  </si>
  <si>
    <t>TRANSPORTER</t>
  </si>
  <si>
    <t>TRANSPORTER SHUTTLE</t>
  </si>
  <si>
    <t>T-ROC</t>
  </si>
  <si>
    <t>UP</t>
  </si>
  <si>
    <t>Sub-Total Volkswagen</t>
  </si>
  <si>
    <t>Pool Data VI</t>
  </si>
  <si>
    <t>Lease Purchase</t>
  </si>
  <si>
    <t>Distribution by Fuel Type</t>
  </si>
  <si>
    <t>Battery Electric</t>
  </si>
  <si>
    <t>Diesel</t>
  </si>
  <si>
    <t>Hybrid</t>
  </si>
  <si>
    <t>Petrol</t>
  </si>
  <si>
    <t>Arrangements to Pay</t>
  </si>
  <si>
    <t>ATP in place</t>
  </si>
  <si>
    <t>No ATP</t>
  </si>
  <si>
    <t>Payment Holiday Status</t>
  </si>
  <si>
    <t>No Payment Holiday</t>
  </si>
  <si>
    <t xml:space="preserve">Payment Holiday With No Term Extension </t>
  </si>
  <si>
    <t xml:space="preserve">Payment Holiday With Term Extension </t>
  </si>
  <si>
    <t>Interest Rate Paid by Obligor</t>
  </si>
  <si>
    <t>&lt;= 0.49%</t>
  </si>
  <si>
    <t>0.50% - 0.99%</t>
  </si>
  <si>
    <t>1.00% - 1.49%</t>
  </si>
  <si>
    <t>1.50% - 1.99%</t>
  </si>
  <si>
    <t>2.00% - 2.49%</t>
  </si>
  <si>
    <t>2.50% - 2.99%</t>
  </si>
  <si>
    <t>3.00% - 3.49%</t>
  </si>
  <si>
    <t>3.50% - 3.99%</t>
  </si>
  <si>
    <t>4.00% - 4.49%</t>
  </si>
  <si>
    <t>4.50% - 4.99%</t>
  </si>
  <si>
    <t>5.00% - 5.49%</t>
  </si>
  <si>
    <t>5.50% - 5.99%</t>
  </si>
  <si>
    <t>6.00% - 6.49%</t>
  </si>
  <si>
    <t>6.50% - 6.99%</t>
  </si>
  <si>
    <t>7.00% - 7.49%</t>
  </si>
  <si>
    <t>7.50% - 7.99%</t>
  </si>
  <si>
    <t>8.00% - 8.49%</t>
  </si>
  <si>
    <t>8.50% - 8.99%</t>
  </si>
  <si>
    <t>9.00% - 9.49%</t>
  </si>
  <si>
    <t>9.50% - 9.99%</t>
  </si>
  <si>
    <t>&gt;= 10.00%</t>
  </si>
  <si>
    <t xml:space="preserve">Minimum Interest Rate </t>
  </si>
  <si>
    <t xml:space="preserve">Maximum Interest Rate </t>
  </si>
  <si>
    <t xml:space="preserve">Weighted Average Interest Rate </t>
  </si>
  <si>
    <t>Distribution by Down Payment</t>
  </si>
  <si>
    <t>No Down Payment</t>
  </si>
  <si>
    <t>&lt;= 1,000</t>
  </si>
  <si>
    <t>1,000 - 2,000</t>
  </si>
  <si>
    <t>2,000 - 3,000</t>
  </si>
  <si>
    <t>3,000 - 4,000</t>
  </si>
  <si>
    <t>4,000 - 5,000</t>
  </si>
  <si>
    <t>5,000 - 6,000</t>
  </si>
  <si>
    <t>6,000 - 7,000</t>
  </si>
  <si>
    <t>7,000 - 8,000</t>
  </si>
  <si>
    <t>8,000 - 9,000</t>
  </si>
  <si>
    <t>9,000 - 10,000</t>
  </si>
  <si>
    <t>10,000 - 11,000</t>
  </si>
  <si>
    <t>11,000 - 12,000</t>
  </si>
  <si>
    <t>12,000 - 13,000</t>
  </si>
  <si>
    <t>13,000 - 14,000</t>
  </si>
  <si>
    <t>14,000 - 15,000</t>
  </si>
  <si>
    <t>&gt; 15,000</t>
  </si>
  <si>
    <t>Minimum Down Payment</t>
  </si>
  <si>
    <t>Maximum Down Payment</t>
  </si>
  <si>
    <t>Average Down Payment (Customers who made a Down Payment)</t>
  </si>
  <si>
    <t>Average Down Payment (Total)</t>
  </si>
  <si>
    <t>Specific Supplementary UK Information</t>
  </si>
  <si>
    <t>Event Detailed Calculations</t>
  </si>
  <si>
    <t>Period Number</t>
  </si>
  <si>
    <t>Charged-Off Amount in the Monthly Period</t>
  </si>
  <si>
    <t>Hostile Termination Disposals</t>
  </si>
  <si>
    <t>Hostile Termination Recoveries</t>
  </si>
  <si>
    <t>Hostile Termination (Profit) / Losses</t>
  </si>
  <si>
    <t>Hostile Termination Monthly Recovery Rate</t>
  </si>
  <si>
    <t>Hostile Termination Cumulative Recovery Rate</t>
  </si>
  <si>
    <t>PCP Return Disposals</t>
  </si>
  <si>
    <t>PCP Return Recoveries</t>
  </si>
  <si>
    <t>PCP Return (Profit) / Losses</t>
  </si>
  <si>
    <t>PCP Return Monthly Recovery Rate</t>
  </si>
  <si>
    <t>PCP Return Cumulative Recovery Rate</t>
  </si>
  <si>
    <t>Voluntary Termination Disposals</t>
  </si>
  <si>
    <t>Voluntary Termination Recoveries</t>
  </si>
  <si>
    <t>Voluntary Termination (Profit) / Losses</t>
  </si>
  <si>
    <t>Voluntary Termination Monthly Recovery Rate</t>
  </si>
  <si>
    <t>Voluntary Termination Cumulative Recovery Rate</t>
  </si>
  <si>
    <t>Total Loss on Disposal of Assets</t>
  </si>
  <si>
    <t>Net Write-Off</t>
  </si>
  <si>
    <t>Gross Exposures</t>
  </si>
  <si>
    <t>Recoveries</t>
  </si>
  <si>
    <t>Total Charged-Off Amounts in the Monthly Period</t>
  </si>
  <si>
    <t>NET LOSS AVG CUM</t>
  </si>
  <si>
    <t>Terminated Receivable / Defaulted Receivable</t>
  </si>
  <si>
    <t>Late Delinquent Receivable (more than 180 days overdue)</t>
  </si>
  <si>
    <t>0.07802%</t>
  </si>
  <si>
    <t>Pool Performance Event Data</t>
  </si>
  <si>
    <t>Aggregated Discounted Balance at the start of the Monthly Period</t>
  </si>
  <si>
    <t>Early Settlements</t>
  </si>
  <si>
    <t>HP</t>
  </si>
  <si>
    <t>Early Settlement</t>
  </si>
  <si>
    <t>Hostile Terminations</t>
  </si>
  <si>
    <t>Hostile Terminations Cumulative</t>
  </si>
  <si>
    <t>Voluntary Terminations</t>
  </si>
  <si>
    <t>Voluntary Terminations Cumulative</t>
  </si>
  <si>
    <t>Value of Terminated Receivables excluding RV Events in the Monthly Period</t>
  </si>
  <si>
    <t>Recoveries on Terminated Receivables excluding RV Events in the Monthly Period</t>
  </si>
  <si>
    <t>Pool Concentration</t>
  </si>
  <si>
    <t>PCD ACT D</t>
  </si>
  <si>
    <t>Limit</t>
  </si>
  <si>
    <t>Used Vehicle as a percentage of Aggregate Discounted Receivables Balance</t>
  </si>
  <si>
    <t>Used PCP Vehicles as a percentage of Aggregate Discounted Receivables Balance</t>
  </si>
  <si>
    <t>Non-VW Brand passenger cars as a percentage of Aggregate Discounted Receivables Balance</t>
  </si>
  <si>
    <t>Regulatory Information</t>
  </si>
  <si>
    <t>For information relating to bank of England Eligibility, please see the VWFS AG website</t>
  </si>
  <si>
    <r>
      <t>Moody's Investors Service Limited</t>
    </r>
    <r>
      <rPr>
        <sz val="11"/>
        <color rgb="FF000000"/>
        <rFont val="Arial"/>
      </rPr>
      <t xml:space="preserve">
Canary Wharf
1 Canada Square
London 
E14 5FA</t>
    </r>
  </si>
  <si>
    <r>
      <t>S&amp;P GLOBAL RATINGS UK LIMITED</t>
    </r>
    <r>
      <rPr>
        <sz val="11"/>
        <color rgb="FF000000"/>
        <rFont val="Arial"/>
      </rPr>
      <t xml:space="preserve">
20 Canada Square, 10th Floor
Canary Wharf
London 
E14 5LH</t>
    </r>
  </si>
  <si>
    <t>Total Lease Purchase</t>
  </si>
  <si>
    <t xml:space="preserve">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</si>
</sst>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2">
    <numFmt numFmtId="43" formatCode="_-* #,##0.00_-;\-* #,##0.00_-;_-* &quot;-&quot;??_-;_-@_-"/>
    <numFmt numFmtId="164" formatCode="[$-10409]#,##0;\(#,##0\)"/>
    <numFmt numFmtId="165" formatCode="[$-10409]0.00%"/>
    <numFmt numFmtId="166" formatCode="[$-10409]&quot;£&quot;#,##0.00;\(&quot;£&quot;#,##0.00\)"/>
    <numFmt numFmtId="167" formatCode="[$-10409]#,##0;\-#,##0"/>
    <numFmt numFmtId="168" formatCode="[$-10409]#,##0.00;\(#,##0.00\);&quot;-&quot;"/>
    <numFmt numFmtId="169" formatCode="[$-10409]#,##0.00;\(#,##0.00\)"/>
    <numFmt numFmtId="170" formatCode="[$-10409]&quot;£&quot;#,##0.00;\(&quot;£&quot;#,##0.00\);&quot;-&quot;"/>
    <numFmt numFmtId="171" formatCode="[$-10409]0.0000%"/>
    <numFmt numFmtId="172" formatCode="[$-10409]mm\.yyyy"/>
    <numFmt numFmtId="173" formatCode="[$-10409]0;\(0\)"/>
    <numFmt numFmtId="174" formatCode="[$-10409]&quot;£&quot;#,##0.00"/>
    <numFmt numFmtId="175" formatCode="[$-10409]#,##0.00;\-#,##0.00"/>
    <numFmt numFmtId="176" formatCode="[$-10409]#,##0;\(#,##0\);&quot;-&quot;"/>
    <numFmt numFmtId="177" formatCode="[$-10409]&quot;£&quot;#,##0.00;\-&quot;£&quot;#,##0.00;&quot;-&quot;"/>
    <numFmt numFmtId="178" formatCode="[$-10409]&quot;Total portfolio as of Additional Cut-Off Date falling in &quot;mmmm\ yyyy"/>
    <numFmt numFmtId="179" formatCode="[$-10409]#,##0.00%"/>
    <numFmt numFmtId="180" formatCode="[$-10409]dd/mm/yyyy"/>
    <numFmt numFmtId="181" formatCode="[$-10409]0.000%"/>
    <numFmt numFmtId="182" formatCode="[$-10409]0.00000%"/>
    <numFmt numFmtId="183" formatCode="[$-10409]0%"/>
    <numFmt numFmtId="184" formatCode="0.00000%"/>
  </numFmts>
  <fonts count="33">
    <font>
      <sz val="11"/>
      <color rgb="FF000000"/>
      <name val="Calibri"/>
      <family val="2"/>
      <scheme val="minor"/>
    </font>
    <font>
      <sz val="11"/>
      <name val="Calibri"/>
    </font>
    <font>
      <b/>
      <sz val="10"/>
      <color rgb="FFFFFFFF"/>
      <name val="Arial"/>
    </font>
    <font>
      <sz val="9"/>
      <color rgb="FF000000"/>
      <name val="Arial"/>
    </font>
    <font>
      <b/>
      <sz val="12"/>
      <color rgb="FF000000"/>
      <name val="Arial"/>
    </font>
    <font>
      <b/>
      <sz val="14"/>
      <color rgb="FF000000"/>
      <name val="Arial"/>
    </font>
    <font>
      <b/>
      <sz val="11"/>
      <color rgb="FF000000"/>
      <name val="Arial"/>
    </font>
    <font>
      <sz val="11"/>
      <color rgb="FF000000"/>
      <name val="Arial"/>
    </font>
    <font>
      <sz val="10"/>
      <color rgb="FF000000"/>
      <name val="Arial"/>
    </font>
    <font>
      <b/>
      <sz val="12"/>
      <color rgb="FFFFFFFF"/>
      <name val="Arial"/>
    </font>
    <font>
      <u/>
      <sz val="10"/>
      <color rgb="FF0000FF"/>
      <name val="Arial"/>
    </font>
    <font>
      <b/>
      <sz val="9"/>
      <color rgb="FFFFFFFF"/>
      <name val="Arial"/>
    </font>
    <font>
      <b/>
      <sz val="9"/>
      <color rgb="FF000000"/>
      <name val="Arial"/>
    </font>
    <font>
      <sz val="12"/>
      <color rgb="FF000000"/>
      <name val="Arial"/>
    </font>
    <font>
      <b/>
      <sz val="10"/>
      <color rgb="FF000000"/>
      <name val="Arial"/>
    </font>
    <font>
      <sz val="10"/>
      <name val="Courier New"/>
    </font>
    <font>
      <sz val="7"/>
      <color rgb="FF000000"/>
      <name val="Arial"/>
    </font>
    <font>
      <b/>
      <sz val="8"/>
      <color rgb="FF000000"/>
      <name val="Arial"/>
    </font>
    <font>
      <sz val="9"/>
      <color rgb="FFFF0000"/>
      <name val="Arial"/>
    </font>
    <font>
      <sz val="9"/>
      <color rgb="FF000000"/>
      <name val="Segoe UI"/>
    </font>
    <font>
      <b/>
      <sz val="9"/>
      <color rgb="FFFF0000"/>
      <name val="Arial"/>
    </font>
    <font>
      <sz val="9"/>
      <color rgb="FFFFFFFF"/>
      <name val="Arial"/>
    </font>
    <font>
      <i/>
      <sz val="9"/>
      <color rgb="FF000000"/>
      <name val="Arial"/>
    </font>
    <font>
      <sz val="9"/>
      <color rgb="FFC0C0C0"/>
      <name val="Arial"/>
    </font>
    <font>
      <sz val="8"/>
      <color rgb="FF000000"/>
      <name val="Arial"/>
    </font>
    <font>
      <b/>
      <sz val="9"/>
      <color rgb="FFC0C0C0"/>
      <name val="Arial"/>
    </font>
    <font>
      <b/>
      <i/>
      <sz val="10"/>
      <color rgb="FF000000"/>
      <name val="Arial"/>
    </font>
    <font>
      <u/>
      <sz val="9"/>
      <color rgb="FF000000"/>
      <name val="Arial"/>
    </font>
    <font>
      <b/>
      <i/>
      <sz val="9"/>
      <color rgb="FF000000"/>
      <name val="Arial"/>
    </font>
    <font>
      <sz val="11"/>
      <color rgb="FF0000FF"/>
      <name val="Arial"/>
    </font>
    <font>
      <sz val="10"/>
      <color theme="1"/>
      <name val="Courier New"/>
    </font>
    <font>
      <sz val="11"/>
      <color rgb="FF000000"/>
      <name val="Calibri"/>
      <family val="2"/>
      <scheme val="minor"/>
    </font>
    <font>
      <b/>
      <sz val="9"/>
      <color rgb="FFFFFFFF"/>
      <name val="Arial"/>
      <family val="2"/>
    </font>
  </fonts>
  <fills count="8">
    <fill>
      <patternFill patternType="none"/>
    </fill>
    <fill>
      <patternFill patternType="gray125"/>
    </fill>
    <fill>
      <patternFill patternType="solid">
        <fgColor rgb="FF004666"/>
        <bgColor rgb="FF004666"/>
      </patternFill>
    </fill>
    <fill>
      <patternFill patternType="solid">
        <fgColor rgb="FFD9D9D9"/>
        <bgColor rgb="FFD9D9D9"/>
      </patternFill>
    </fill>
    <fill>
      <patternFill patternType="solid">
        <fgColor rgb="FFFFFFFF"/>
        <bgColor rgb="FFFFFFFF"/>
      </patternFill>
    </fill>
    <fill>
      <patternFill patternType="solid">
        <fgColor rgb="FF92D050"/>
        <bgColor rgb="FF92D050"/>
      </patternFill>
    </fill>
    <fill>
      <patternFill patternType="solid">
        <fgColor rgb="FF80B0C8"/>
        <bgColor rgb="FF80B0C8"/>
      </patternFill>
    </fill>
    <fill>
      <patternFill patternType="solid">
        <fgColor rgb="FFF5F5F5"/>
        <bgColor rgb="FFF5F5F5"/>
      </patternFill>
    </fill>
  </fills>
  <borders count="51">
    <border>
      <left/>
      <right/>
      <top/>
      <bottom/>
      <diagonal/>
    </border>
    <border>
      <left/>
      <right style="thin">
        <color rgb="FFFFFFFF"/>
      </right>
      <top/>
      <bottom/>
      <diagonal/>
    </border>
    <border>
      <left/>
      <right style="thin">
        <color rgb="FF004666"/>
      </right>
      <top/>
      <bottom style="thin">
        <color rgb="FF004666"/>
      </bottom>
      <diagonal/>
    </border>
    <border>
      <left/>
      <right/>
      <top/>
      <bottom style="thin">
        <color rgb="FF004666"/>
      </bottom>
      <diagonal/>
    </border>
    <border>
      <left style="thin">
        <color rgb="FFFFFFFF"/>
      </left>
      <right/>
      <top/>
      <bottom/>
      <diagonal/>
    </border>
    <border>
      <left style="thin">
        <color rgb="FFFFFFFF"/>
      </left>
      <right style="thin">
        <color rgb="FFFFFFFF"/>
      </right>
      <top style="thin">
        <color rgb="FFFFFFFF"/>
      </top>
      <bottom style="thin">
        <color rgb="FFFFFFFF"/>
      </bottom>
      <diagonal/>
    </border>
    <border>
      <left/>
      <right/>
      <top style="thin">
        <color rgb="FFFFFFFF"/>
      </top>
      <bottom style="thin">
        <color rgb="FFFFFFFF"/>
      </bottom>
      <diagonal/>
    </border>
    <border>
      <left/>
      <right style="thin">
        <color rgb="FFFFFFFF"/>
      </right>
      <top style="thin">
        <color rgb="FFFFFFFF"/>
      </top>
      <bottom style="thin">
        <color rgb="FFFFFFFF"/>
      </bottom>
      <diagonal/>
    </border>
    <border>
      <left style="thin">
        <color rgb="FFD3D3D3"/>
      </left>
      <right style="thin">
        <color rgb="FFD3D3D3"/>
      </right>
      <top style="thin">
        <color rgb="FFD3D3D3"/>
      </top>
      <bottom style="thin">
        <color rgb="FFD3D3D3"/>
      </bottom>
      <diagonal/>
    </border>
    <border>
      <left/>
      <right/>
      <top style="thin">
        <color rgb="FFD3D3D3"/>
      </top>
      <bottom style="thin">
        <color rgb="FFD3D3D3"/>
      </bottom>
      <diagonal/>
    </border>
    <border>
      <left/>
      <right style="thin">
        <color rgb="FFD3D3D3"/>
      </right>
      <top style="thin">
        <color rgb="FFD3D3D3"/>
      </top>
      <bottom style="thin">
        <color rgb="FFD3D3D3"/>
      </bottom>
      <diagonal/>
    </border>
    <border>
      <left style="thin">
        <color rgb="FFFFFFFF"/>
      </left>
      <right style="thin">
        <color rgb="FFFFFFFF"/>
      </right>
      <top/>
      <bottom/>
      <diagonal/>
    </border>
    <border>
      <left style="thin">
        <color rgb="FFFFFFFF"/>
      </left>
      <right style="thin">
        <color rgb="FFFFFFFF"/>
      </right>
      <top style="thin">
        <color rgb="FFFFFFFF"/>
      </top>
      <bottom/>
      <diagonal/>
    </border>
    <border>
      <left style="thin">
        <color rgb="FFFFFFFF"/>
      </left>
      <right style="thin">
        <color rgb="FFFFFFFF"/>
      </right>
      <top/>
      <bottom style="thin">
        <color rgb="FFFFFFFF"/>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style="thin">
        <color rgb="FFFFFFFF"/>
      </top>
      <bottom/>
      <diagonal/>
    </border>
    <border>
      <left/>
      <right style="thin">
        <color rgb="FFFFFFFF"/>
      </right>
      <top style="thin">
        <color rgb="FFFFFFFF"/>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FFFFFF"/>
      </left>
      <right/>
      <top style="thin">
        <color rgb="FFFFFFFF"/>
      </top>
      <bottom style="thin">
        <color rgb="FFFFFFFF"/>
      </bottom>
      <diagonal/>
    </border>
    <border>
      <left style="double">
        <color rgb="FF000000"/>
      </left>
      <right/>
      <top style="double">
        <color rgb="FF000000"/>
      </top>
      <bottom/>
      <diagonal/>
    </border>
    <border>
      <left/>
      <right/>
      <top style="double">
        <color rgb="FF000000"/>
      </top>
      <bottom/>
      <diagonal/>
    </border>
    <border>
      <left/>
      <right style="double">
        <color rgb="FF000000"/>
      </right>
      <top style="double">
        <color rgb="FF000000"/>
      </top>
      <bottom/>
      <diagonal/>
    </border>
    <border>
      <left style="double">
        <color rgb="FF000000"/>
      </left>
      <right/>
      <top/>
      <bottom/>
      <diagonal/>
    </border>
    <border>
      <left/>
      <right style="double">
        <color rgb="FF000000"/>
      </right>
      <top/>
      <bottom/>
      <diagonal/>
    </border>
    <border>
      <left style="thin">
        <color rgb="FF000000"/>
      </left>
      <right style="double">
        <color rgb="FF000000"/>
      </right>
      <top/>
      <bottom/>
      <diagonal/>
    </border>
    <border>
      <left style="double">
        <color rgb="FF000000"/>
      </left>
      <right/>
      <top/>
      <bottom style="double">
        <color rgb="FF000000"/>
      </bottom>
      <diagonal/>
    </border>
    <border>
      <left/>
      <right/>
      <top style="thin">
        <color rgb="FF000000"/>
      </top>
      <bottom style="double">
        <color rgb="FF000000"/>
      </bottom>
      <diagonal/>
    </border>
    <border>
      <left/>
      <right style="double">
        <color rgb="FF000000"/>
      </right>
      <top/>
      <bottom style="double">
        <color rgb="FF000000"/>
      </bottom>
      <diagonal/>
    </border>
    <border>
      <left/>
      <right/>
      <top/>
      <bottom style="double">
        <color rgb="FF000000"/>
      </bottom>
      <diagonal/>
    </border>
    <border>
      <left style="thin">
        <color rgb="FFFFFFFF"/>
      </left>
      <right style="thin">
        <color rgb="FFFFFFFF"/>
      </right>
      <top style="double">
        <color rgb="FF000000"/>
      </top>
      <bottom style="thin">
        <color rgb="FFFFFFFF"/>
      </bottom>
      <diagonal/>
    </border>
    <border>
      <left/>
      <right/>
      <top style="double">
        <color rgb="FF000000"/>
      </top>
      <bottom style="thin">
        <color rgb="FFFFFFFF"/>
      </bottom>
      <diagonal/>
    </border>
    <border>
      <left/>
      <right style="thin">
        <color rgb="FFFFFFFF"/>
      </right>
      <top style="double">
        <color rgb="FF000000"/>
      </top>
      <bottom style="thin">
        <color rgb="FFFFFFFF"/>
      </bottom>
      <diagonal/>
    </border>
    <border>
      <left style="thin">
        <color rgb="FFFFFFFF"/>
      </left>
      <right style="double">
        <color rgb="FF000000"/>
      </right>
      <top style="double">
        <color rgb="FF000000"/>
      </top>
      <bottom style="thin">
        <color rgb="FFFFFFFF"/>
      </bottom>
      <diagonal/>
    </border>
    <border>
      <left style="double">
        <color rgb="FF000000"/>
      </left>
      <right style="thin">
        <color rgb="FFFFFFFF"/>
      </right>
      <top style="thin">
        <color rgb="FFFFFFFF"/>
      </top>
      <bottom style="thin">
        <color rgb="FFFFFFFF"/>
      </bottom>
      <diagonal/>
    </border>
    <border>
      <left style="thin">
        <color rgb="FFFFFFFF"/>
      </left>
      <right style="double">
        <color rgb="FF000000"/>
      </right>
      <top style="thin">
        <color rgb="FFFFFFFF"/>
      </top>
      <bottom style="thin">
        <color rgb="FFFFFFFF"/>
      </bottom>
      <diagonal/>
    </border>
    <border>
      <left style="double">
        <color rgb="FF000000"/>
      </left>
      <right style="thin">
        <color rgb="FFFFFFFF"/>
      </right>
      <top style="thin">
        <color rgb="FFFFFFFF"/>
      </top>
      <bottom style="double">
        <color rgb="FF000000"/>
      </bottom>
      <diagonal/>
    </border>
    <border>
      <left style="thin">
        <color rgb="FFFFFFFF"/>
      </left>
      <right style="thin">
        <color rgb="FFFFFFFF"/>
      </right>
      <top style="thin">
        <color rgb="FFFFFFFF"/>
      </top>
      <bottom style="double">
        <color rgb="FF000000"/>
      </bottom>
      <diagonal/>
    </border>
    <border>
      <left/>
      <right/>
      <top style="thin">
        <color rgb="FFFFFFFF"/>
      </top>
      <bottom style="double">
        <color rgb="FF000000"/>
      </bottom>
      <diagonal/>
    </border>
    <border>
      <left/>
      <right style="thin">
        <color rgb="FFFFFFFF"/>
      </right>
      <top style="thin">
        <color rgb="FFFFFFFF"/>
      </top>
      <bottom style="double">
        <color rgb="FF000000"/>
      </bottom>
      <diagonal/>
    </border>
    <border>
      <left style="thin">
        <color rgb="FFFFFFFF"/>
      </left>
      <right style="double">
        <color rgb="FF000000"/>
      </right>
      <top style="thin">
        <color rgb="FFFFFFFF"/>
      </top>
      <bottom style="double">
        <color rgb="FF000000"/>
      </bottom>
      <diagonal/>
    </border>
    <border>
      <left/>
      <right style="thin">
        <color rgb="FFFFFFFF"/>
      </right>
      <top style="thin">
        <color rgb="FF000000"/>
      </top>
      <bottom style="thin">
        <color rgb="FFFFFFFF"/>
      </bottom>
      <diagonal/>
    </border>
    <border>
      <left style="thin">
        <color rgb="FFFFFFFF"/>
      </left>
      <right style="thin">
        <color rgb="FFFFFFFF"/>
      </right>
      <top style="thin">
        <color rgb="FF000000"/>
      </top>
      <bottom style="thin">
        <color rgb="FFFFFFFF"/>
      </bottom>
      <diagonal/>
    </border>
    <border>
      <left/>
      <right/>
      <top style="thin">
        <color rgb="FF000000"/>
      </top>
      <bottom style="thin">
        <color rgb="FFFFFFFF"/>
      </bottom>
      <diagonal/>
    </border>
    <border>
      <left style="thin">
        <color rgb="FFFFFFFF"/>
      </left>
      <right/>
      <top style="thin">
        <color rgb="FF000000"/>
      </top>
      <bottom style="thin">
        <color rgb="FFFFFFFF"/>
      </bottom>
      <diagonal/>
    </border>
  </borders>
  <cellStyleXfs count="3">
    <xf numFmtId="0" fontId="0" fillId="0" borderId="0"/>
    <xf numFmtId="43" fontId="31" fillId="0" borderId="0" applyFont="0" applyFill="0" applyBorder="0" applyAlignment="0" applyProtection="0"/>
    <xf numFmtId="9" fontId="31" fillId="0" borderId="0" applyFont="0" applyFill="0" applyBorder="0" applyAlignment="0" applyProtection="0"/>
  </cellStyleXfs>
  <cellXfs count="629">
    <xf numFmtId="0" fontId="1" fillId="0" borderId="0" xfId="0" applyFont="1"/>
    <xf numFmtId="0" fontId="2" fillId="2" borderId="0" xfId="0" applyFont="1" applyFill="1" applyAlignment="1">
      <alignment horizontal="right" vertical="top" wrapText="1" readingOrder="1"/>
    </xf>
    <xf numFmtId="0" fontId="3" fillId="0" borderId="0" xfId="0" applyFont="1" applyAlignment="1">
      <alignment vertical="top" wrapText="1" readingOrder="1"/>
    </xf>
    <xf numFmtId="0" fontId="4" fillId="0" borderId="0" xfId="0" applyFont="1" applyAlignment="1">
      <alignment vertical="top" wrapText="1" readingOrder="1"/>
    </xf>
    <xf numFmtId="0" fontId="5" fillId="0" borderId="0" xfId="0" applyFont="1" applyAlignment="1">
      <alignment vertical="top" wrapText="1" readingOrder="1"/>
    </xf>
    <xf numFmtId="0" fontId="7" fillId="0" borderId="0" xfId="0" applyFont="1" applyAlignment="1">
      <alignment vertical="top" wrapText="1" readingOrder="1"/>
    </xf>
    <xf numFmtId="0" fontId="8" fillId="0" borderId="0" xfId="0" applyFont="1" applyAlignment="1">
      <alignment vertical="top" wrapText="1" readingOrder="1"/>
    </xf>
    <xf numFmtId="0" fontId="7" fillId="0" borderId="1" xfId="0" applyFont="1" applyBorder="1" applyAlignment="1">
      <alignment vertical="center" wrapText="1" readingOrder="1"/>
    </xf>
    <xf numFmtId="0" fontId="9" fillId="2" borderId="1" xfId="0" applyFont="1" applyFill="1" applyBorder="1" applyAlignment="1">
      <alignment horizontal="center" wrapText="1" readingOrder="1"/>
    </xf>
    <xf numFmtId="0" fontId="8" fillId="3" borderId="1" xfId="0" applyFont="1" applyFill="1" applyBorder="1" applyAlignment="1">
      <alignment horizontal="center" wrapText="1" readingOrder="1"/>
    </xf>
    <xf numFmtId="0" fontId="8" fillId="0" borderId="1" xfId="0" applyFont="1" applyBorder="1" applyAlignment="1">
      <alignment horizontal="center" wrapText="1" readingOrder="1"/>
    </xf>
    <xf numFmtId="0" fontId="3" fillId="0" borderId="4" xfId="0" applyFont="1" applyBorder="1" applyAlignment="1">
      <alignment vertical="top" wrapText="1" readingOrder="1"/>
    </xf>
    <xf numFmtId="0" fontId="11" fillId="2" borderId="4" xfId="0" applyFont="1" applyFill="1" applyBorder="1" applyAlignment="1">
      <alignment horizontal="center" vertical="center" wrapText="1" readingOrder="1"/>
    </xf>
    <xf numFmtId="0" fontId="3" fillId="3" borderId="4" xfId="0" applyFont="1" applyFill="1" applyBorder="1" applyAlignment="1">
      <alignment vertical="top" wrapText="1" readingOrder="1"/>
    </xf>
    <xf numFmtId="0" fontId="3" fillId="4" borderId="4" xfId="0" applyFont="1" applyFill="1" applyBorder="1" applyAlignment="1">
      <alignment vertical="top" wrapText="1" readingOrder="1"/>
    </xf>
    <xf numFmtId="0" fontId="11" fillId="2" borderId="4" xfId="0" applyFont="1" applyFill="1" applyBorder="1" applyAlignment="1">
      <alignment vertical="top" wrapText="1" readingOrder="1"/>
    </xf>
    <xf numFmtId="0" fontId="12" fillId="0" borderId="0" xfId="0" applyFont="1" applyAlignment="1">
      <alignment vertical="top" wrapText="1" readingOrder="1"/>
    </xf>
    <xf numFmtId="0" fontId="12" fillId="0" borderId="0" xfId="0" applyFont="1" applyAlignment="1">
      <alignment horizontal="right" vertical="top" wrapText="1" readingOrder="1"/>
    </xf>
    <xf numFmtId="0" fontId="4" fillId="4" borderId="0" xfId="0" applyFont="1" applyFill="1" applyAlignment="1">
      <alignment vertical="top" wrapText="1" readingOrder="1"/>
    </xf>
    <xf numFmtId="0" fontId="13" fillId="4" borderId="0" xfId="0" applyFont="1" applyFill="1" applyAlignment="1">
      <alignment vertical="top" wrapText="1" readingOrder="1"/>
    </xf>
    <xf numFmtId="0" fontId="7" fillId="4" borderId="0" xfId="0" applyFont="1" applyFill="1" applyAlignment="1">
      <alignment vertical="top" wrapText="1" readingOrder="1"/>
    </xf>
    <xf numFmtId="0" fontId="6" fillId="4" borderId="0" xfId="0" applyFont="1" applyFill="1" applyAlignment="1">
      <alignment vertical="top" wrapText="1" readingOrder="1"/>
    </xf>
    <xf numFmtId="0" fontId="6" fillId="3" borderId="0" xfId="0" applyFont="1" applyFill="1" applyAlignment="1">
      <alignment vertical="top" wrapText="1" readingOrder="1"/>
    </xf>
    <xf numFmtId="0" fontId="4" fillId="3" borderId="0" xfId="0" applyFont="1" applyFill="1" applyAlignment="1">
      <alignment vertical="top" wrapText="1" readingOrder="1"/>
    </xf>
    <xf numFmtId="0" fontId="13" fillId="3" borderId="0" xfId="0" applyFont="1" applyFill="1" applyAlignment="1">
      <alignment vertical="top" wrapText="1" readingOrder="1"/>
    </xf>
    <xf numFmtId="0" fontId="14" fillId="3" borderId="0" xfId="0" applyFont="1" applyFill="1" applyAlignment="1">
      <alignment vertical="top" wrapText="1" readingOrder="1"/>
    </xf>
    <xf numFmtId="0" fontId="14" fillId="0" borderId="0" xfId="0" applyFont="1" applyAlignment="1">
      <alignment vertical="top" wrapText="1" readingOrder="1"/>
    </xf>
    <xf numFmtId="0" fontId="3" fillId="0" borderId="0" xfId="0" applyFont="1" applyAlignment="1">
      <alignment horizontal="left" vertical="top" wrapText="1" readingOrder="1"/>
    </xf>
    <xf numFmtId="0" fontId="12" fillId="5" borderId="5" xfId="0" applyFont="1" applyFill="1" applyBorder="1" applyAlignment="1">
      <alignment horizontal="center" vertical="center" wrapText="1" readingOrder="1"/>
    </xf>
    <xf numFmtId="0" fontId="3" fillId="3" borderId="5" xfId="0" applyFont="1" applyFill="1" applyBorder="1" applyAlignment="1">
      <alignment vertical="top" wrapText="1" readingOrder="1"/>
    </xf>
    <xf numFmtId="166" fontId="12" fillId="3" borderId="5" xfId="0" applyNumberFormat="1" applyFont="1" applyFill="1" applyBorder="1" applyAlignment="1">
      <alignment horizontal="right" vertical="top" wrapText="1" readingOrder="1"/>
    </xf>
    <xf numFmtId="0" fontId="3" fillId="0" borderId="5" xfId="0" applyFont="1" applyBorder="1" applyAlignment="1">
      <alignment vertical="top" wrapText="1" readingOrder="1"/>
    </xf>
    <xf numFmtId="166" fontId="12" fillId="0" borderId="5" xfId="0" applyNumberFormat="1" applyFont="1" applyBorder="1" applyAlignment="1">
      <alignment horizontal="right" vertical="top" wrapText="1" readingOrder="1"/>
    </xf>
    <xf numFmtId="0" fontId="12" fillId="3" borderId="5" xfId="0" applyFont="1" applyFill="1" applyBorder="1" applyAlignment="1">
      <alignment horizontal="right" vertical="top" wrapText="1" readingOrder="1"/>
    </xf>
    <xf numFmtId="0" fontId="8" fillId="0" borderId="5" xfId="0" applyFont="1" applyBorder="1" applyAlignment="1">
      <alignment vertical="top" wrapText="1" readingOrder="1"/>
    </xf>
    <xf numFmtId="0" fontId="14" fillId="0" borderId="5" xfId="0" applyFont="1" applyBorder="1" applyAlignment="1">
      <alignment vertical="top" wrapText="1" readingOrder="1"/>
    </xf>
    <xf numFmtId="0" fontId="11" fillId="2" borderId="5" xfId="0" applyFont="1" applyFill="1" applyBorder="1" applyAlignment="1">
      <alignment horizontal="left" vertical="center" wrapText="1" readingOrder="1"/>
    </xf>
    <xf numFmtId="0" fontId="11" fillId="2" borderId="5" xfId="0" applyFont="1" applyFill="1" applyBorder="1" applyAlignment="1">
      <alignment horizontal="center" vertical="center" wrapText="1" readingOrder="1"/>
    </xf>
    <xf numFmtId="0" fontId="3" fillId="3" borderId="0" xfId="0" applyFont="1" applyFill="1" applyAlignment="1">
      <alignment vertical="top" wrapText="1" readingOrder="1"/>
    </xf>
    <xf numFmtId="167" fontId="3" fillId="3" borderId="0" xfId="0" applyNumberFormat="1" applyFont="1" applyFill="1" applyAlignment="1">
      <alignment horizontal="right" vertical="top" wrapText="1" readingOrder="1"/>
    </xf>
    <xf numFmtId="165" fontId="3" fillId="3" borderId="0" xfId="0" applyNumberFormat="1" applyFont="1" applyFill="1" applyAlignment="1">
      <alignment horizontal="right" vertical="top" wrapText="1" readingOrder="1"/>
    </xf>
    <xf numFmtId="166" fontId="3" fillId="3" borderId="0" xfId="0" applyNumberFormat="1" applyFont="1" applyFill="1" applyAlignment="1">
      <alignment horizontal="right" vertical="top" wrapText="1" readingOrder="1"/>
    </xf>
    <xf numFmtId="167" fontId="3" fillId="0" borderId="0" xfId="0" applyNumberFormat="1" applyFont="1" applyAlignment="1">
      <alignment horizontal="right" vertical="top" wrapText="1" readingOrder="1"/>
    </xf>
    <xf numFmtId="165" fontId="3" fillId="0" borderId="0" xfId="0" applyNumberFormat="1" applyFont="1" applyAlignment="1">
      <alignment horizontal="right" vertical="top" wrapText="1" readingOrder="1"/>
    </xf>
    <xf numFmtId="166" fontId="3" fillId="0" borderId="0" xfId="0" applyNumberFormat="1" applyFont="1" applyAlignment="1">
      <alignment horizontal="right" vertical="top" wrapText="1" readingOrder="1"/>
    </xf>
    <xf numFmtId="0" fontId="12" fillId="3" borderId="0" xfId="0" applyFont="1" applyFill="1" applyAlignment="1">
      <alignment vertical="top" wrapText="1" readingOrder="1"/>
    </xf>
    <xf numFmtId="167" fontId="12" fillId="3" borderId="0" xfId="0" applyNumberFormat="1" applyFont="1" applyFill="1" applyAlignment="1">
      <alignment horizontal="right" vertical="top" wrapText="1" readingOrder="1"/>
    </xf>
    <xf numFmtId="165" fontId="12" fillId="3" borderId="0" xfId="0" applyNumberFormat="1" applyFont="1" applyFill="1" applyAlignment="1">
      <alignment horizontal="right" vertical="top" wrapText="1" readingOrder="1"/>
    </xf>
    <xf numFmtId="166" fontId="12" fillId="3" borderId="0" xfId="0" applyNumberFormat="1" applyFont="1" applyFill="1" applyAlignment="1">
      <alignment horizontal="right" vertical="top" wrapText="1" readingOrder="1"/>
    </xf>
    <xf numFmtId="167" fontId="3" fillId="3" borderId="5" xfId="0" applyNumberFormat="1" applyFont="1" applyFill="1" applyBorder="1" applyAlignment="1">
      <alignment horizontal="right" vertical="top" wrapText="1" readingOrder="1"/>
    </xf>
    <xf numFmtId="165" fontId="3" fillId="3" borderId="5" xfId="0" applyNumberFormat="1" applyFont="1" applyFill="1" applyBorder="1" applyAlignment="1">
      <alignment horizontal="right" vertical="top" wrapText="1" readingOrder="1"/>
    </xf>
    <xf numFmtId="166" fontId="3" fillId="3" borderId="5" xfId="0" applyNumberFormat="1" applyFont="1" applyFill="1" applyBorder="1" applyAlignment="1">
      <alignment horizontal="right" vertical="top" wrapText="1" readingOrder="1"/>
    </xf>
    <xf numFmtId="167" fontId="3" fillId="0" borderId="5" xfId="0" applyNumberFormat="1" applyFont="1" applyBorder="1" applyAlignment="1">
      <alignment horizontal="right" vertical="top" wrapText="1" readingOrder="1"/>
    </xf>
    <xf numFmtId="165" fontId="3" fillId="0" borderId="5" xfId="0" applyNumberFormat="1" applyFont="1" applyBorder="1" applyAlignment="1">
      <alignment horizontal="right" vertical="top" wrapText="1" readingOrder="1"/>
    </xf>
    <xf numFmtId="166" fontId="3" fillId="0" borderId="5" xfId="0" applyNumberFormat="1" applyFont="1" applyBorder="1" applyAlignment="1">
      <alignment horizontal="right" vertical="top" wrapText="1" readingOrder="1"/>
    </xf>
    <xf numFmtId="0" fontId="12" fillId="3" borderId="5" xfId="0" applyFont="1" applyFill="1" applyBorder="1" applyAlignment="1">
      <alignment vertical="top" wrapText="1" readingOrder="1"/>
    </xf>
    <xf numFmtId="167" fontId="12" fillId="3" borderId="5" xfId="0" applyNumberFormat="1" applyFont="1" applyFill="1" applyBorder="1" applyAlignment="1">
      <alignment horizontal="right" vertical="top" wrapText="1" readingOrder="1"/>
    </xf>
    <xf numFmtId="165" fontId="12" fillId="3" borderId="5" xfId="0" applyNumberFormat="1" applyFont="1" applyFill="1" applyBorder="1" applyAlignment="1">
      <alignment horizontal="right" vertical="top" wrapText="1" readingOrder="1"/>
    </xf>
    <xf numFmtId="164" fontId="3" fillId="0" borderId="5" xfId="0" applyNumberFormat="1" applyFont="1" applyBorder="1" applyAlignment="1">
      <alignment horizontal="right" vertical="top" wrapText="1" readingOrder="1"/>
    </xf>
    <xf numFmtId="164" fontId="3" fillId="3" borderId="5" xfId="0" applyNumberFormat="1" applyFont="1" applyFill="1" applyBorder="1" applyAlignment="1">
      <alignment horizontal="right" vertical="top" wrapText="1" readingOrder="1"/>
    </xf>
    <xf numFmtId="164" fontId="12" fillId="3" borderId="5" xfId="0" applyNumberFormat="1" applyFont="1" applyFill="1" applyBorder="1" applyAlignment="1">
      <alignment horizontal="right" vertical="top" wrapText="1" readingOrder="1"/>
    </xf>
    <xf numFmtId="0" fontId="12" fillId="0" borderId="5" xfId="0" applyFont="1" applyBorder="1" applyAlignment="1">
      <alignment vertical="top" wrapText="1" readingOrder="1"/>
    </xf>
    <xf numFmtId="0" fontId="11" fillId="2" borderId="5" xfId="0" applyFont="1" applyFill="1" applyBorder="1" applyAlignment="1">
      <alignment horizontal="center" vertical="top" wrapText="1" readingOrder="1"/>
    </xf>
    <xf numFmtId="168" fontId="3" fillId="3" borderId="5" xfId="0" applyNumberFormat="1" applyFont="1" applyFill="1" applyBorder="1" applyAlignment="1">
      <alignment horizontal="right" vertical="top" wrapText="1" readingOrder="1"/>
    </xf>
    <xf numFmtId="0" fontId="3" fillId="3" borderId="5" xfId="0" applyFont="1" applyFill="1" applyBorder="1" applyAlignment="1">
      <alignment horizontal="left" vertical="top" wrapText="1" readingOrder="1"/>
    </xf>
    <xf numFmtId="0" fontId="3" fillId="3" borderId="5" xfId="0" applyFont="1" applyFill="1" applyBorder="1" applyAlignment="1">
      <alignment horizontal="center" vertical="top" wrapText="1" readingOrder="1"/>
    </xf>
    <xf numFmtId="0" fontId="3" fillId="4" borderId="5" xfId="0" applyFont="1" applyFill="1" applyBorder="1" applyAlignment="1">
      <alignment horizontal="left" vertical="top" wrapText="1" readingOrder="1"/>
    </xf>
    <xf numFmtId="0" fontId="3" fillId="4" borderId="5" xfId="0" applyFont="1" applyFill="1" applyBorder="1" applyAlignment="1">
      <alignment horizontal="center" vertical="top" wrapText="1" readingOrder="1"/>
    </xf>
    <xf numFmtId="169" fontId="3" fillId="3" borderId="5" xfId="0" applyNumberFormat="1" applyFont="1" applyFill="1" applyBorder="1" applyAlignment="1">
      <alignment horizontal="right" vertical="top" wrapText="1" readingOrder="1"/>
    </xf>
    <xf numFmtId="0" fontId="3" fillId="0" borderId="5" xfId="0" applyFont="1" applyBorder="1" applyAlignment="1">
      <alignment horizontal="right" vertical="top" wrapText="1" readingOrder="1"/>
    </xf>
    <xf numFmtId="0" fontId="11" fillId="2" borderId="0" xfId="0" applyFont="1" applyFill="1" applyAlignment="1">
      <alignment horizontal="left" vertical="center" wrapText="1" readingOrder="1"/>
    </xf>
    <xf numFmtId="0" fontId="12" fillId="5" borderId="0" xfId="0" applyFont="1" applyFill="1" applyAlignment="1">
      <alignment horizontal="center" vertical="center" wrapText="1" readingOrder="1"/>
    </xf>
    <xf numFmtId="0" fontId="3" fillId="4" borderId="7" xfId="0" applyFont="1" applyFill="1" applyBorder="1" applyAlignment="1">
      <alignment horizontal="center" vertical="top" wrapText="1" readingOrder="1"/>
    </xf>
    <xf numFmtId="0" fontId="3" fillId="3" borderId="7" xfId="0" applyFont="1" applyFill="1" applyBorder="1" applyAlignment="1">
      <alignment horizontal="center" vertical="top" wrapText="1" readingOrder="1"/>
    </xf>
    <xf numFmtId="0" fontId="12" fillId="5" borderId="5" xfId="0" applyFont="1" applyFill="1" applyBorder="1" applyAlignment="1">
      <alignment horizontal="center" vertical="top" wrapText="1" readingOrder="1"/>
    </xf>
    <xf numFmtId="0" fontId="11" fillId="2" borderId="1" xfId="0" applyFont="1" applyFill="1" applyBorder="1" applyAlignment="1">
      <alignment horizontal="center" vertical="top" wrapText="1" readingOrder="1"/>
    </xf>
    <xf numFmtId="0" fontId="12" fillId="3" borderId="1" xfId="0" applyFont="1" applyFill="1" applyBorder="1" applyAlignment="1">
      <alignment horizontal="center" vertical="top" wrapText="1" readingOrder="1"/>
    </xf>
    <xf numFmtId="0" fontId="12" fillId="0" borderId="1" xfId="0" applyFont="1" applyBorder="1" applyAlignment="1">
      <alignment horizontal="center" vertical="top" wrapText="1" readingOrder="1"/>
    </xf>
    <xf numFmtId="0" fontId="12" fillId="0" borderId="0" xfId="0" applyFont="1" applyAlignment="1">
      <alignment horizontal="center" vertical="center" wrapText="1" readingOrder="1"/>
    </xf>
    <xf numFmtId="0" fontId="17" fillId="0" borderId="0" xfId="0" applyFont="1" applyAlignment="1">
      <alignment horizontal="left" vertical="top" wrapText="1" readingOrder="1"/>
    </xf>
    <xf numFmtId="0" fontId="8" fillId="0" borderId="0" xfId="0" applyFont="1" applyAlignment="1">
      <alignment wrapText="1" readingOrder="1"/>
    </xf>
    <xf numFmtId="0" fontId="11" fillId="2" borderId="11" xfId="0" applyFont="1" applyFill="1" applyBorder="1" applyAlignment="1">
      <alignment horizontal="center" vertical="center" wrapText="1" readingOrder="1"/>
    </xf>
    <xf numFmtId="0" fontId="3" fillId="0" borderId="11" xfId="0" applyFont="1" applyBorder="1" applyAlignment="1">
      <alignment horizontal="center" vertical="center" wrapText="1" readingOrder="1"/>
    </xf>
    <xf numFmtId="0" fontId="3" fillId="3" borderId="11" xfId="0" applyFont="1" applyFill="1" applyBorder="1" applyAlignment="1">
      <alignment horizontal="center" vertical="center" wrapText="1" readingOrder="1"/>
    </xf>
    <xf numFmtId="0" fontId="3" fillId="3" borderId="11" xfId="0" applyFont="1" applyFill="1" applyBorder="1" applyAlignment="1">
      <alignment horizontal="right" vertical="center" wrapText="1" readingOrder="1"/>
    </xf>
    <xf numFmtId="0" fontId="3" fillId="0" borderId="11" xfId="0" applyFont="1" applyBorder="1" applyAlignment="1">
      <alignment horizontal="right" vertical="center" wrapText="1" readingOrder="1"/>
    </xf>
    <xf numFmtId="170" fontId="3" fillId="3" borderId="11" xfId="0" applyNumberFormat="1" applyFont="1" applyFill="1" applyBorder="1" applyAlignment="1">
      <alignment horizontal="right" vertical="center" wrapText="1" readingOrder="1"/>
    </xf>
    <xf numFmtId="171" fontId="3" fillId="3" borderId="11" xfId="0" applyNumberFormat="1" applyFont="1" applyFill="1" applyBorder="1" applyAlignment="1">
      <alignment horizontal="right" vertical="center" wrapText="1" readingOrder="1"/>
    </xf>
    <xf numFmtId="171" fontId="3" fillId="0" borderId="11" xfId="0" applyNumberFormat="1" applyFont="1" applyBorder="1" applyAlignment="1">
      <alignment horizontal="right" vertical="center" wrapText="1" readingOrder="1"/>
    </xf>
    <xf numFmtId="0" fontId="3" fillId="0" borderId="0" xfId="0" applyFont="1" applyAlignment="1">
      <alignment wrapText="1" readingOrder="1"/>
    </xf>
    <xf numFmtId="0" fontId="3" fillId="4" borderId="0" xfId="0" applyFont="1" applyFill="1" applyAlignment="1">
      <alignment horizontal="left" vertical="top" wrapText="1" readingOrder="1"/>
    </xf>
    <xf numFmtId="0" fontId="3" fillId="4" borderId="0" xfId="0" applyFont="1" applyFill="1" applyAlignment="1">
      <alignment horizontal="right" vertical="top" wrapText="1" readingOrder="1"/>
    </xf>
    <xf numFmtId="0" fontId="11" fillId="2" borderId="1" xfId="0" applyFont="1" applyFill="1" applyBorder="1" applyAlignment="1">
      <alignment horizontal="left" vertical="center" wrapText="1" readingOrder="1"/>
    </xf>
    <xf numFmtId="0" fontId="11" fillId="2" borderId="1" xfId="0" applyFont="1" applyFill="1" applyBorder="1" applyAlignment="1">
      <alignment horizontal="center" vertical="center" wrapText="1" readingOrder="1"/>
    </xf>
    <xf numFmtId="174" fontId="3" fillId="3" borderId="1" xfId="0" applyNumberFormat="1" applyFont="1" applyFill="1" applyBorder="1" applyAlignment="1">
      <alignment vertical="top" wrapText="1" readingOrder="1"/>
    </xf>
    <xf numFmtId="174" fontId="3" fillId="0" borderId="1" xfId="0" applyNumberFormat="1" applyFont="1" applyBorder="1" applyAlignment="1">
      <alignment vertical="top" wrapText="1" readingOrder="1"/>
    </xf>
    <xf numFmtId="166" fontId="18" fillId="3" borderId="1" xfId="0" applyNumberFormat="1" applyFont="1" applyFill="1" applyBorder="1" applyAlignment="1">
      <alignment horizontal="right" vertical="top" wrapText="1" readingOrder="1"/>
    </xf>
    <xf numFmtId="170" fontId="3" fillId="3" borderId="1" xfId="0" applyNumberFormat="1" applyFont="1" applyFill="1" applyBorder="1" applyAlignment="1">
      <alignment vertical="top" wrapText="1" readingOrder="1"/>
    </xf>
    <xf numFmtId="170" fontId="3" fillId="0" borderId="1" xfId="0" applyNumberFormat="1" applyFont="1" applyBorder="1" applyAlignment="1">
      <alignment vertical="top" wrapText="1" readingOrder="1"/>
    </xf>
    <xf numFmtId="166" fontId="12" fillId="3" borderId="1" xfId="0" applyNumberFormat="1" applyFont="1" applyFill="1" applyBorder="1" applyAlignment="1">
      <alignment vertical="top" wrapText="1" readingOrder="1"/>
    </xf>
    <xf numFmtId="166" fontId="3" fillId="0" borderId="1" xfId="0" applyNumberFormat="1" applyFont="1" applyBorder="1" applyAlignment="1">
      <alignment vertical="top" wrapText="1" readingOrder="1"/>
    </xf>
    <xf numFmtId="170" fontId="18" fillId="4" borderId="1" xfId="0" applyNumberFormat="1" applyFont="1" applyFill="1" applyBorder="1" applyAlignment="1">
      <alignment vertical="top" wrapText="1" readingOrder="1"/>
    </xf>
    <xf numFmtId="170" fontId="3" fillId="4" borderId="1" xfId="0" applyNumberFormat="1" applyFont="1" applyFill="1" applyBorder="1" applyAlignment="1">
      <alignment vertical="top" wrapText="1" readingOrder="1"/>
    </xf>
    <xf numFmtId="166" fontId="11" fillId="2" borderId="1" xfId="0" applyNumberFormat="1" applyFont="1" applyFill="1" applyBorder="1" applyAlignment="1">
      <alignment horizontal="right" vertical="center" wrapText="1" readingOrder="1"/>
    </xf>
    <xf numFmtId="170" fontId="3" fillId="3" borderId="1" xfId="0" applyNumberFormat="1" applyFont="1" applyFill="1" applyBorder="1" applyAlignment="1">
      <alignment horizontal="right" vertical="top" wrapText="1" readingOrder="1"/>
    </xf>
    <xf numFmtId="170" fontId="3" fillId="0" borderId="1" xfId="0" applyNumberFormat="1" applyFont="1" applyBorder="1" applyAlignment="1">
      <alignment horizontal="right" vertical="top" wrapText="1" readingOrder="1"/>
    </xf>
    <xf numFmtId="164" fontId="12" fillId="3" borderId="1" xfId="0" applyNumberFormat="1" applyFont="1" applyFill="1" applyBorder="1" applyAlignment="1">
      <alignment horizontal="right" vertical="top" wrapText="1" readingOrder="1"/>
    </xf>
    <xf numFmtId="164" fontId="3" fillId="0" borderId="1" xfId="0" applyNumberFormat="1" applyFont="1" applyBorder="1" applyAlignment="1">
      <alignment horizontal="right" vertical="top" wrapText="1" readingOrder="1"/>
    </xf>
    <xf numFmtId="0" fontId="3" fillId="3" borderId="1" xfId="0" applyFont="1" applyFill="1" applyBorder="1" applyAlignment="1">
      <alignment horizontal="right" vertical="top" wrapText="1" readingOrder="1"/>
    </xf>
    <xf numFmtId="164" fontId="11" fillId="2" borderId="1" xfId="0" applyNumberFormat="1" applyFont="1" applyFill="1" applyBorder="1" applyAlignment="1">
      <alignment horizontal="right" vertical="center" wrapText="1" readingOrder="1"/>
    </xf>
    <xf numFmtId="167" fontId="11" fillId="2" borderId="1" xfId="0" applyNumberFormat="1" applyFont="1" applyFill="1" applyBorder="1" applyAlignment="1">
      <alignment horizontal="right" vertical="center" wrapText="1" readingOrder="1"/>
    </xf>
    <xf numFmtId="175" fontId="3" fillId="3" borderId="1" xfId="0" applyNumberFormat="1" applyFont="1" applyFill="1" applyBorder="1" applyAlignment="1">
      <alignment horizontal="right" vertical="top" wrapText="1" readingOrder="1"/>
    </xf>
    <xf numFmtId="175" fontId="3" fillId="0" borderId="1" xfId="0" applyNumberFormat="1" applyFont="1" applyBorder="1" applyAlignment="1">
      <alignment horizontal="right" vertical="top" wrapText="1" readingOrder="1"/>
    </xf>
    <xf numFmtId="175" fontId="11" fillId="2" borderId="1" xfId="0" applyNumberFormat="1" applyFont="1" applyFill="1" applyBorder="1" applyAlignment="1">
      <alignment horizontal="right" vertical="center" wrapText="1" readingOrder="1"/>
    </xf>
    <xf numFmtId="165" fontId="3" fillId="0" borderId="1" xfId="0" applyNumberFormat="1" applyFont="1" applyBorder="1" applyAlignment="1">
      <alignment vertical="top" wrapText="1" readingOrder="1"/>
    </xf>
    <xf numFmtId="0" fontId="11" fillId="0" borderId="1" xfId="0" applyFont="1" applyBorder="1" applyAlignment="1">
      <alignment horizontal="center" vertical="center" wrapText="1" readingOrder="1"/>
    </xf>
    <xf numFmtId="0" fontId="11" fillId="0" borderId="0" xfId="0" applyFont="1" applyAlignment="1">
      <alignment horizontal="center" vertical="center" wrapText="1" readingOrder="1"/>
    </xf>
    <xf numFmtId="0" fontId="11" fillId="2" borderId="0" xfId="0" applyFont="1" applyFill="1" applyAlignment="1">
      <alignment horizontal="center" vertical="center" wrapText="1" readingOrder="1"/>
    </xf>
    <xf numFmtId="170" fontId="12" fillId="0" borderId="1" xfId="0" applyNumberFormat="1" applyFont="1" applyBorder="1" applyAlignment="1">
      <alignment vertical="top" wrapText="1" readingOrder="1"/>
    </xf>
    <xf numFmtId="170" fontId="12" fillId="0" borderId="0" xfId="0" applyNumberFormat="1" applyFont="1" applyAlignment="1">
      <alignment vertical="top" wrapText="1" readingOrder="1"/>
    </xf>
    <xf numFmtId="170" fontId="12" fillId="3" borderId="0" xfId="0" applyNumberFormat="1" applyFont="1" applyFill="1" applyAlignment="1">
      <alignment vertical="top" wrapText="1" readingOrder="1"/>
    </xf>
    <xf numFmtId="170" fontId="3" fillId="0" borderId="0" xfId="0" applyNumberFormat="1" applyFont="1" applyAlignment="1">
      <alignment vertical="top" wrapText="1" readingOrder="1"/>
    </xf>
    <xf numFmtId="170" fontId="18" fillId="3" borderId="1" xfId="0" applyNumberFormat="1" applyFont="1" applyFill="1" applyBorder="1" applyAlignment="1">
      <alignment vertical="top" wrapText="1" readingOrder="1"/>
    </xf>
    <xf numFmtId="170" fontId="18" fillId="3" borderId="0" xfId="0" applyNumberFormat="1" applyFont="1" applyFill="1" applyAlignment="1">
      <alignment vertical="top" wrapText="1" readingOrder="1"/>
    </xf>
    <xf numFmtId="170" fontId="18" fillId="0" borderId="1" xfId="0" applyNumberFormat="1" applyFont="1" applyBorder="1" applyAlignment="1">
      <alignment vertical="top" wrapText="1" readingOrder="1"/>
    </xf>
    <xf numFmtId="170" fontId="18" fillId="0" borderId="0" xfId="0" applyNumberFormat="1" applyFont="1" applyAlignment="1">
      <alignment vertical="top" wrapText="1" readingOrder="1"/>
    </xf>
    <xf numFmtId="170" fontId="3" fillId="3" borderId="0" xfId="0" applyNumberFormat="1" applyFont="1" applyFill="1" applyAlignment="1">
      <alignment vertical="top" wrapText="1" readingOrder="1"/>
    </xf>
    <xf numFmtId="170" fontId="11" fillId="2" borderId="1" xfId="0" applyNumberFormat="1" applyFont="1" applyFill="1" applyBorder="1" applyAlignment="1">
      <alignment horizontal="right" vertical="center" wrapText="1" readingOrder="1"/>
    </xf>
    <xf numFmtId="170" fontId="11" fillId="2" borderId="0" xfId="0" applyNumberFormat="1" applyFont="1" applyFill="1" applyAlignment="1">
      <alignment horizontal="right" vertical="center" wrapText="1" readingOrder="1"/>
    </xf>
    <xf numFmtId="0" fontId="8" fillId="4" borderId="0" xfId="0" applyFont="1" applyFill="1" applyAlignment="1">
      <alignment vertical="top" wrapText="1" readingOrder="1"/>
    </xf>
    <xf numFmtId="0" fontId="3" fillId="4" borderId="0" xfId="0" applyFont="1" applyFill="1" applyAlignment="1">
      <alignment vertical="top" wrapText="1" readingOrder="1"/>
    </xf>
    <xf numFmtId="170" fontId="3" fillId="3" borderId="5" xfId="0" applyNumberFormat="1" applyFont="1" applyFill="1" applyBorder="1" applyAlignment="1">
      <alignment vertical="top" wrapText="1" readingOrder="1"/>
    </xf>
    <xf numFmtId="165" fontId="3" fillId="3" borderId="5" xfId="0" applyNumberFormat="1" applyFont="1" applyFill="1" applyBorder="1" applyAlignment="1">
      <alignment vertical="top" wrapText="1" readingOrder="1"/>
    </xf>
    <xf numFmtId="165" fontId="3" fillId="4" borderId="5" xfId="0" applyNumberFormat="1" applyFont="1" applyFill="1" applyBorder="1" applyAlignment="1">
      <alignment vertical="top" wrapText="1" readingOrder="1"/>
    </xf>
    <xf numFmtId="170" fontId="3" fillId="0" borderId="5" xfId="0" applyNumberFormat="1" applyFont="1" applyBorder="1" applyAlignment="1">
      <alignment vertical="top" wrapText="1" readingOrder="1"/>
    </xf>
    <xf numFmtId="165" fontId="3" fillId="0" borderId="5" xfId="0" applyNumberFormat="1" applyFont="1" applyBorder="1" applyAlignment="1">
      <alignment vertical="top" wrapText="1" readingOrder="1"/>
    </xf>
    <xf numFmtId="165" fontId="12" fillId="0" borderId="5" xfId="0" applyNumberFormat="1" applyFont="1" applyBorder="1" applyAlignment="1">
      <alignment vertical="top" wrapText="1" readingOrder="1"/>
    </xf>
    <xf numFmtId="170" fontId="12" fillId="3" borderId="5" xfId="0" applyNumberFormat="1" applyFont="1" applyFill="1" applyBorder="1" applyAlignment="1">
      <alignment vertical="top" wrapText="1" readingOrder="1"/>
    </xf>
    <xf numFmtId="165" fontId="12" fillId="3" borderId="5" xfId="0" applyNumberFormat="1" applyFont="1" applyFill="1" applyBorder="1" applyAlignment="1">
      <alignment vertical="top" wrapText="1" readingOrder="1"/>
    </xf>
    <xf numFmtId="165" fontId="3" fillId="0" borderId="0" xfId="0" applyNumberFormat="1" applyFont="1" applyAlignment="1">
      <alignment vertical="top" wrapText="1" readingOrder="1"/>
    </xf>
    <xf numFmtId="165" fontId="12" fillId="0" borderId="0" xfId="0" applyNumberFormat="1" applyFont="1" applyAlignment="1">
      <alignment vertical="top" wrapText="1" readingOrder="1"/>
    </xf>
    <xf numFmtId="0" fontId="19" fillId="0" borderId="0" xfId="0" applyFont="1" applyAlignment="1">
      <alignment vertical="top" wrapText="1" readingOrder="1"/>
    </xf>
    <xf numFmtId="170" fontId="3" fillId="4" borderId="0" xfId="0" applyNumberFormat="1" applyFont="1" applyFill="1" applyAlignment="1">
      <alignment vertical="top" wrapText="1" readingOrder="1"/>
    </xf>
    <xf numFmtId="0" fontId="12" fillId="4" borderId="0" xfId="0" applyFont="1" applyFill="1" applyAlignment="1">
      <alignment vertical="top" wrapText="1" readingOrder="1"/>
    </xf>
    <xf numFmtId="170" fontId="20" fillId="3" borderId="0" xfId="0" applyNumberFormat="1" applyFont="1" applyFill="1" applyAlignment="1">
      <alignment vertical="top" wrapText="1" readingOrder="1"/>
    </xf>
    <xf numFmtId="170" fontId="18" fillId="4" borderId="0" xfId="0" applyNumberFormat="1" applyFont="1" applyFill="1" applyAlignment="1">
      <alignment vertical="top" wrapText="1" readingOrder="1"/>
    </xf>
    <xf numFmtId="165" fontId="12" fillId="3" borderId="0" xfId="0" applyNumberFormat="1" applyFont="1" applyFill="1" applyAlignment="1">
      <alignment vertical="top" wrapText="1" readingOrder="1"/>
    </xf>
    <xf numFmtId="165" fontId="12" fillId="4" borderId="0" xfId="0" applyNumberFormat="1" applyFont="1" applyFill="1" applyAlignment="1">
      <alignment vertical="top" wrapText="1" readingOrder="1"/>
    </xf>
    <xf numFmtId="170" fontId="3" fillId="3" borderId="5" xfId="0" applyNumberFormat="1" applyFont="1" applyFill="1" applyBorder="1" applyAlignment="1">
      <alignment horizontal="right" vertical="top" wrapText="1" readingOrder="1"/>
    </xf>
    <xf numFmtId="0" fontId="3" fillId="3" borderId="5" xfId="0" applyFont="1" applyFill="1" applyBorder="1" applyAlignment="1">
      <alignment horizontal="right" vertical="top" wrapText="1" readingOrder="1"/>
    </xf>
    <xf numFmtId="170" fontId="3" fillId="4" borderId="0" xfId="0" applyNumberFormat="1" applyFont="1" applyFill="1" applyAlignment="1">
      <alignment horizontal="right" vertical="center" wrapText="1" readingOrder="1"/>
    </xf>
    <xf numFmtId="170" fontId="3" fillId="3" borderId="0" xfId="0" applyNumberFormat="1" applyFont="1" applyFill="1" applyAlignment="1">
      <alignment horizontal="right" vertical="center" wrapText="1" readingOrder="1"/>
    </xf>
    <xf numFmtId="0" fontId="2" fillId="4" borderId="0" xfId="0" applyFont="1" applyFill="1" applyAlignment="1">
      <alignment vertical="top" wrapText="1" readingOrder="1"/>
    </xf>
    <xf numFmtId="0" fontId="2" fillId="4" borderId="0" xfId="0" applyFont="1" applyFill="1" applyAlignment="1">
      <alignment horizontal="center" vertical="top" wrapText="1" readingOrder="1"/>
    </xf>
    <xf numFmtId="0" fontId="4" fillId="4" borderId="0" xfId="0" applyFont="1" applyFill="1" applyAlignment="1">
      <alignment horizontal="left" vertical="top" wrapText="1" readingOrder="1"/>
    </xf>
    <xf numFmtId="0" fontId="11" fillId="2" borderId="8" xfId="0" applyFont="1" applyFill="1" applyBorder="1" applyAlignment="1">
      <alignment horizontal="center" vertical="center" wrapText="1" readingOrder="1"/>
    </xf>
    <xf numFmtId="0" fontId="3" fillId="4" borderId="5" xfId="0" applyFont="1" applyFill="1" applyBorder="1" applyAlignment="1">
      <alignment horizontal="right" vertical="top" wrapText="1" readingOrder="1"/>
    </xf>
    <xf numFmtId="165" fontId="3" fillId="4" borderId="5" xfId="0" applyNumberFormat="1" applyFont="1" applyFill="1" applyBorder="1" applyAlignment="1">
      <alignment horizontal="right" vertical="top" wrapText="1" readingOrder="1"/>
    </xf>
    <xf numFmtId="166" fontId="3" fillId="4" borderId="5" xfId="0" applyNumberFormat="1" applyFont="1" applyFill="1" applyBorder="1" applyAlignment="1">
      <alignment horizontal="right" vertical="top" wrapText="1" readingOrder="1"/>
    </xf>
    <xf numFmtId="0" fontId="11" fillId="2" borderId="8" xfId="0" applyFont="1" applyFill="1" applyBorder="1" applyAlignment="1">
      <alignment horizontal="left" vertical="center" wrapText="1" readingOrder="1"/>
    </xf>
    <xf numFmtId="0" fontId="11" fillId="2" borderId="8" xfId="0" applyFont="1" applyFill="1" applyBorder="1" applyAlignment="1">
      <alignment horizontal="right" vertical="center" wrapText="1" readingOrder="1"/>
    </xf>
    <xf numFmtId="165" fontId="11" fillId="2" borderId="8" xfId="0" applyNumberFormat="1" applyFont="1" applyFill="1" applyBorder="1" applyAlignment="1">
      <alignment horizontal="right" vertical="center" wrapText="1" readingOrder="1"/>
    </xf>
    <xf numFmtId="166" fontId="11" fillId="2" borderId="8" xfId="0" applyNumberFormat="1" applyFont="1" applyFill="1" applyBorder="1" applyAlignment="1">
      <alignment horizontal="right" vertical="center" wrapText="1" readingOrder="1"/>
    </xf>
    <xf numFmtId="0" fontId="8" fillId="4" borderId="5" xfId="0" applyFont="1" applyFill="1" applyBorder="1" applyAlignment="1">
      <alignment horizontal="left" vertical="top" wrapText="1" readingOrder="1"/>
    </xf>
    <xf numFmtId="0" fontId="22" fillId="0" borderId="0" xfId="0" applyFont="1" applyAlignment="1">
      <alignment vertical="top" wrapText="1" readingOrder="1"/>
    </xf>
    <xf numFmtId="0" fontId="11" fillId="2" borderId="12" xfId="0" applyFont="1" applyFill="1" applyBorder="1" applyAlignment="1">
      <alignment vertical="top" wrapText="1" readingOrder="1"/>
    </xf>
    <xf numFmtId="0" fontId="11" fillId="2" borderId="13" xfId="0" applyFont="1" applyFill="1" applyBorder="1" applyAlignment="1">
      <alignment horizontal="center" vertical="center" wrapText="1" readingOrder="1"/>
    </xf>
    <xf numFmtId="170" fontId="3" fillId="4" borderId="5" xfId="0" applyNumberFormat="1" applyFont="1" applyFill="1" applyBorder="1" applyAlignment="1">
      <alignment vertical="top" wrapText="1" readingOrder="1"/>
    </xf>
    <xf numFmtId="0" fontId="3" fillId="4" borderId="5" xfId="0" applyFont="1" applyFill="1" applyBorder="1" applyAlignment="1">
      <alignment vertical="top" wrapText="1" readingOrder="1"/>
    </xf>
    <xf numFmtId="0" fontId="2" fillId="2" borderId="5" xfId="0" applyFont="1" applyFill="1" applyBorder="1" applyAlignment="1">
      <alignment vertical="center" wrapText="1" readingOrder="1"/>
    </xf>
    <xf numFmtId="0" fontId="2" fillId="2" borderId="5" xfId="0" applyFont="1" applyFill="1" applyBorder="1" applyAlignment="1">
      <alignment horizontal="center" vertical="center" wrapText="1" readingOrder="1"/>
    </xf>
    <xf numFmtId="0" fontId="8" fillId="3" borderId="5" xfId="0" applyFont="1" applyFill="1" applyBorder="1" applyAlignment="1">
      <alignment horizontal="left" vertical="top" wrapText="1" readingOrder="1"/>
    </xf>
    <xf numFmtId="170" fontId="8" fillId="3" borderId="5" xfId="0" applyNumberFormat="1" applyFont="1" applyFill="1" applyBorder="1" applyAlignment="1">
      <alignment vertical="top" wrapText="1" readingOrder="1"/>
    </xf>
    <xf numFmtId="170" fontId="8" fillId="4" borderId="5" xfId="0" applyNumberFormat="1" applyFont="1" applyFill="1" applyBorder="1" applyAlignment="1">
      <alignment vertical="top" wrapText="1" readingOrder="1"/>
    </xf>
    <xf numFmtId="0" fontId="2" fillId="2" borderId="5" xfId="0" applyFont="1" applyFill="1" applyBorder="1" applyAlignment="1">
      <alignment horizontal="left" vertical="top" wrapText="1" readingOrder="1"/>
    </xf>
    <xf numFmtId="170" fontId="2" fillId="2" borderId="5" xfId="0" applyNumberFormat="1" applyFont="1" applyFill="1" applyBorder="1" applyAlignment="1">
      <alignment vertical="top" wrapText="1" readingOrder="1"/>
    </xf>
    <xf numFmtId="0" fontId="11" fillId="0" borderId="5" xfId="0" applyFont="1" applyBorder="1" applyAlignment="1">
      <alignment horizontal="left" vertical="center" wrapText="1" readingOrder="1"/>
    </xf>
    <xf numFmtId="176" fontId="11" fillId="2" borderId="5" xfId="0" applyNumberFormat="1" applyFont="1" applyFill="1" applyBorder="1" applyAlignment="1">
      <alignment horizontal="right" vertical="center" wrapText="1" readingOrder="1"/>
    </xf>
    <xf numFmtId="177" fontId="3" fillId="3" borderId="5" xfId="0" applyNumberFormat="1" applyFont="1" applyFill="1" applyBorder="1" applyAlignment="1">
      <alignment horizontal="right" vertical="center" wrapText="1" readingOrder="1"/>
    </xf>
    <xf numFmtId="177" fontId="3" fillId="4" borderId="5" xfId="0" applyNumberFormat="1" applyFont="1" applyFill="1" applyBorder="1" applyAlignment="1">
      <alignment horizontal="right" vertical="center" wrapText="1" readingOrder="1"/>
    </xf>
    <xf numFmtId="177" fontId="11" fillId="2" borderId="5" xfId="0" applyNumberFormat="1" applyFont="1" applyFill="1" applyBorder="1" applyAlignment="1">
      <alignment horizontal="right" vertical="center" wrapText="1" readingOrder="1"/>
    </xf>
    <xf numFmtId="0" fontId="12" fillId="0" borderId="0" xfId="0" applyFont="1" applyAlignment="1">
      <alignment horizontal="left" vertical="top" wrapText="1" readingOrder="1"/>
    </xf>
    <xf numFmtId="0" fontId="12" fillId="0" borderId="0" xfId="0" applyFont="1" applyAlignment="1">
      <alignment horizontal="center" vertical="top" wrapText="1" readingOrder="1"/>
    </xf>
    <xf numFmtId="0" fontId="11" fillId="6" borderId="5" xfId="0" applyFont="1" applyFill="1" applyBorder="1" applyAlignment="1">
      <alignment horizontal="center" vertical="center" wrapText="1" readingOrder="1"/>
    </xf>
    <xf numFmtId="0" fontId="23" fillId="0" borderId="0" xfId="0" applyFont="1" applyAlignment="1">
      <alignment horizontal="left" vertical="top" wrapText="1" readingOrder="1"/>
    </xf>
    <xf numFmtId="176" fontId="3" fillId="3" borderId="0" xfId="0" applyNumberFormat="1" applyFont="1" applyFill="1" applyAlignment="1">
      <alignment horizontal="right" vertical="center" wrapText="1" readingOrder="1"/>
    </xf>
    <xf numFmtId="176" fontId="3" fillId="7" borderId="0" xfId="0" applyNumberFormat="1" applyFont="1" applyFill="1" applyAlignment="1">
      <alignment horizontal="right" vertical="center" wrapText="1" readingOrder="1"/>
    </xf>
    <xf numFmtId="170" fontId="3" fillId="7" borderId="0" xfId="0" applyNumberFormat="1" applyFont="1" applyFill="1" applyAlignment="1">
      <alignment horizontal="right" vertical="center" wrapText="1" readingOrder="1"/>
    </xf>
    <xf numFmtId="176" fontId="3" fillId="4" borderId="0" xfId="0" applyNumberFormat="1" applyFont="1" applyFill="1" applyAlignment="1">
      <alignment horizontal="right" vertical="center" wrapText="1" readingOrder="1"/>
    </xf>
    <xf numFmtId="170" fontId="18" fillId="4" borderId="0" xfId="0" applyNumberFormat="1" applyFont="1" applyFill="1" applyAlignment="1">
      <alignment horizontal="right" vertical="center" wrapText="1" readingOrder="1"/>
    </xf>
    <xf numFmtId="0" fontId="11" fillId="0" borderId="6" xfId="0" applyFont="1" applyBorder="1" applyAlignment="1">
      <alignment horizontal="left" vertical="top" wrapText="1" readingOrder="1"/>
    </xf>
    <xf numFmtId="0" fontId="11" fillId="2" borderId="6" xfId="0" applyFont="1" applyFill="1" applyBorder="1" applyAlignment="1">
      <alignment horizontal="left" vertical="center" wrapText="1" readingOrder="1"/>
    </xf>
    <xf numFmtId="176" fontId="11" fillId="2" borderId="6" xfId="0" applyNumberFormat="1" applyFont="1" applyFill="1" applyBorder="1" applyAlignment="1">
      <alignment horizontal="right" vertical="center" wrapText="1" readingOrder="1"/>
    </xf>
    <xf numFmtId="170" fontId="11" fillId="2" borderId="6" xfId="0" applyNumberFormat="1" applyFont="1" applyFill="1" applyBorder="1" applyAlignment="1">
      <alignment horizontal="right" vertical="center" wrapText="1" readingOrder="1"/>
    </xf>
    <xf numFmtId="176" fontId="11" fillId="6" borderId="6" xfId="0" applyNumberFormat="1" applyFont="1" applyFill="1" applyBorder="1" applyAlignment="1">
      <alignment horizontal="right" vertical="center" wrapText="1" readingOrder="1"/>
    </xf>
    <xf numFmtId="170" fontId="11" fillId="6" borderId="6" xfId="0" applyNumberFormat="1" applyFont="1" applyFill="1" applyBorder="1" applyAlignment="1">
      <alignment horizontal="right" vertical="center" wrapText="1" readingOrder="1"/>
    </xf>
    <xf numFmtId="176" fontId="3" fillId="4" borderId="5" xfId="0" applyNumberFormat="1" applyFont="1" applyFill="1" applyBorder="1" applyAlignment="1">
      <alignment horizontal="right" vertical="center" wrapText="1" readingOrder="1"/>
    </xf>
    <xf numFmtId="170" fontId="3" fillId="4" borderId="5" xfId="0" applyNumberFormat="1" applyFont="1" applyFill="1" applyBorder="1" applyAlignment="1">
      <alignment horizontal="right" vertical="center" wrapText="1" readingOrder="1"/>
    </xf>
    <xf numFmtId="0" fontId="23" fillId="0" borderId="5" xfId="0" applyFont="1" applyBorder="1" applyAlignment="1">
      <alignment horizontal="right" vertical="top" wrapText="1" readingOrder="1"/>
    </xf>
    <xf numFmtId="176" fontId="3" fillId="3" borderId="5" xfId="0" applyNumberFormat="1" applyFont="1" applyFill="1" applyBorder="1" applyAlignment="1">
      <alignment horizontal="right" vertical="center" wrapText="1" readingOrder="1"/>
    </xf>
    <xf numFmtId="0" fontId="12" fillId="4" borderId="0" xfId="0" applyFont="1" applyFill="1" applyAlignment="1">
      <alignment horizontal="left" vertical="top" wrapText="1" readingOrder="1"/>
    </xf>
    <xf numFmtId="0" fontId="11" fillId="0" borderId="0" xfId="0" applyFont="1" applyAlignment="1">
      <alignment horizontal="center" vertical="top" wrapText="1" readingOrder="1"/>
    </xf>
    <xf numFmtId="0" fontId="11" fillId="2" borderId="7" xfId="0" applyFont="1" applyFill="1" applyBorder="1" applyAlignment="1">
      <alignment horizontal="center" vertical="center" wrapText="1" readingOrder="1"/>
    </xf>
    <xf numFmtId="0" fontId="3" fillId="3" borderId="0" xfId="0" applyFont="1" applyFill="1" applyAlignment="1">
      <alignment horizontal="left" vertical="top" wrapText="1" readingOrder="1"/>
    </xf>
    <xf numFmtId="164" fontId="3" fillId="3" borderId="0" xfId="0" applyNumberFormat="1" applyFont="1" applyFill="1" applyAlignment="1">
      <alignment horizontal="right" vertical="center" wrapText="1" readingOrder="1"/>
    </xf>
    <xf numFmtId="166" fontId="3" fillId="3" borderId="0" xfId="0" applyNumberFormat="1" applyFont="1" applyFill="1" applyAlignment="1">
      <alignment horizontal="right" vertical="center" wrapText="1" readingOrder="1"/>
    </xf>
    <xf numFmtId="167" fontId="3" fillId="7" borderId="0" xfId="0" applyNumberFormat="1" applyFont="1" applyFill="1" applyAlignment="1">
      <alignment horizontal="right" vertical="center" wrapText="1" readingOrder="1"/>
    </xf>
    <xf numFmtId="166" fontId="3" fillId="7" borderId="0" xfId="0" applyNumberFormat="1" applyFont="1" applyFill="1" applyAlignment="1">
      <alignment horizontal="right" vertical="center" wrapText="1" readingOrder="1"/>
    </xf>
    <xf numFmtId="164" fontId="3" fillId="4" borderId="0" xfId="0" applyNumberFormat="1" applyFont="1" applyFill="1" applyAlignment="1">
      <alignment horizontal="right" vertical="center" wrapText="1" readingOrder="1"/>
    </xf>
    <xf numFmtId="166" fontId="3" fillId="4" borderId="0" xfId="0" applyNumberFormat="1" applyFont="1" applyFill="1" applyAlignment="1">
      <alignment horizontal="right" vertical="center" wrapText="1" readingOrder="1"/>
    </xf>
    <xf numFmtId="167" fontId="3" fillId="4" borderId="0" xfId="0" applyNumberFormat="1" applyFont="1" applyFill="1" applyAlignment="1">
      <alignment horizontal="right" vertical="center" wrapText="1" readingOrder="1"/>
    </xf>
    <xf numFmtId="0" fontId="11" fillId="2" borderId="6" xfId="0" applyFont="1" applyFill="1" applyBorder="1" applyAlignment="1">
      <alignment horizontal="left" vertical="top" wrapText="1" readingOrder="1"/>
    </xf>
    <xf numFmtId="164" fontId="11" fillId="2" borderId="6" xfId="0" applyNumberFormat="1" applyFont="1" applyFill="1" applyBorder="1" applyAlignment="1">
      <alignment horizontal="right" vertical="center" wrapText="1" readingOrder="1"/>
    </xf>
    <xf numFmtId="166" fontId="11" fillId="2" borderId="6" xfId="0" applyNumberFormat="1" applyFont="1" applyFill="1" applyBorder="1" applyAlignment="1">
      <alignment horizontal="right" vertical="center" wrapText="1" readingOrder="1"/>
    </xf>
    <xf numFmtId="167" fontId="11" fillId="6" borderId="6" xfId="0" applyNumberFormat="1" applyFont="1" applyFill="1" applyBorder="1" applyAlignment="1">
      <alignment horizontal="right" vertical="center" wrapText="1" readingOrder="1"/>
    </xf>
    <xf numFmtId="166" fontId="11" fillId="6" borderId="6" xfId="0" applyNumberFormat="1" applyFont="1" applyFill="1" applyBorder="1" applyAlignment="1">
      <alignment horizontal="right" vertical="center" wrapText="1" readingOrder="1"/>
    </xf>
    <xf numFmtId="164" fontId="3" fillId="3" borderId="0" xfId="0" applyNumberFormat="1" applyFont="1" applyFill="1" applyAlignment="1">
      <alignment horizontal="right" vertical="top" wrapText="1" readingOrder="1"/>
    </xf>
    <xf numFmtId="179" fontId="3" fillId="3" borderId="0" xfId="0" applyNumberFormat="1" applyFont="1" applyFill="1" applyAlignment="1">
      <alignment horizontal="right" vertical="top" wrapText="1" readingOrder="1"/>
    </xf>
    <xf numFmtId="164" fontId="3" fillId="4" borderId="0" xfId="0" applyNumberFormat="1" applyFont="1" applyFill="1" applyAlignment="1">
      <alignment horizontal="right" vertical="top" wrapText="1" readingOrder="1"/>
    </xf>
    <xf numFmtId="179" fontId="3" fillId="4" borderId="0" xfId="0" applyNumberFormat="1" applyFont="1" applyFill="1" applyAlignment="1">
      <alignment horizontal="right" vertical="top" wrapText="1" readingOrder="1"/>
    </xf>
    <xf numFmtId="166" fontId="3" fillId="4" borderId="0" xfId="0" applyNumberFormat="1" applyFont="1" applyFill="1" applyAlignment="1">
      <alignment horizontal="right" vertical="top" wrapText="1" readingOrder="1"/>
    </xf>
    <xf numFmtId="165" fontId="3" fillId="4" borderId="0" xfId="0" applyNumberFormat="1" applyFont="1" applyFill="1" applyAlignment="1">
      <alignment horizontal="right" vertical="top" wrapText="1" readingOrder="1"/>
    </xf>
    <xf numFmtId="164" fontId="11" fillId="2" borderId="6" xfId="0" applyNumberFormat="1" applyFont="1" applyFill="1" applyBorder="1" applyAlignment="1">
      <alignment horizontal="right" vertical="top" wrapText="1" readingOrder="1"/>
    </xf>
    <xf numFmtId="165" fontId="11" fillId="2" borderId="6" xfId="0" applyNumberFormat="1" applyFont="1" applyFill="1" applyBorder="1" applyAlignment="1">
      <alignment horizontal="right" vertical="top" wrapText="1" readingOrder="1"/>
    </xf>
    <xf numFmtId="166" fontId="11" fillId="2" borderId="6" xfId="0" applyNumberFormat="1" applyFont="1" applyFill="1" applyBorder="1" applyAlignment="1">
      <alignment horizontal="right" vertical="top" wrapText="1" readingOrder="1"/>
    </xf>
    <xf numFmtId="0" fontId="21" fillId="4" borderId="0" xfId="0" applyFont="1" applyFill="1" applyAlignment="1">
      <alignment horizontal="left" vertical="top" wrapText="1" readingOrder="1"/>
    </xf>
    <xf numFmtId="0" fontId="11" fillId="4" borderId="0" xfId="0" applyFont="1" applyFill="1" applyAlignment="1">
      <alignment vertical="top" wrapText="1" readingOrder="1"/>
    </xf>
    <xf numFmtId="0" fontId="2" fillId="2" borderId="8" xfId="0" applyFont="1" applyFill="1" applyBorder="1" applyAlignment="1">
      <alignment horizontal="center" vertical="center" wrapText="1" readingOrder="1"/>
    </xf>
    <xf numFmtId="180" fontId="8" fillId="3" borderId="5" xfId="0" applyNumberFormat="1" applyFont="1" applyFill="1" applyBorder="1" applyAlignment="1">
      <alignment horizontal="left" vertical="top" wrapText="1" readingOrder="1"/>
    </xf>
    <xf numFmtId="166" fontId="8" fillId="3" borderId="5" xfId="0" applyNumberFormat="1" applyFont="1" applyFill="1" applyBorder="1" applyAlignment="1">
      <alignment horizontal="right" vertical="top" wrapText="1" readingOrder="1"/>
    </xf>
    <xf numFmtId="181" fontId="8" fillId="3" borderId="5" xfId="0" applyNumberFormat="1" applyFont="1" applyFill="1" applyBorder="1" applyAlignment="1">
      <alignment horizontal="right" vertical="top" wrapText="1" readingOrder="1"/>
    </xf>
    <xf numFmtId="180" fontId="8" fillId="4" borderId="5" xfId="0" applyNumberFormat="1" applyFont="1" applyFill="1" applyBorder="1" applyAlignment="1">
      <alignment horizontal="left" vertical="top" wrapText="1" readingOrder="1"/>
    </xf>
    <xf numFmtId="166" fontId="8" fillId="4" borderId="5" xfId="0" applyNumberFormat="1" applyFont="1" applyFill="1" applyBorder="1" applyAlignment="1">
      <alignment horizontal="right" vertical="top" wrapText="1" readingOrder="1"/>
    </xf>
    <xf numFmtId="181" fontId="8" fillId="4" borderId="5" xfId="0" applyNumberFormat="1" applyFont="1" applyFill="1" applyBorder="1" applyAlignment="1">
      <alignment horizontal="right" vertical="top" wrapText="1" readingOrder="1"/>
    </xf>
    <xf numFmtId="0" fontId="8" fillId="4" borderId="5" xfId="0" applyFont="1" applyFill="1" applyBorder="1" applyAlignment="1">
      <alignment vertical="top" wrapText="1" readingOrder="1"/>
    </xf>
    <xf numFmtId="0" fontId="8" fillId="4" borderId="5" xfId="0" applyFont="1" applyFill="1" applyBorder="1" applyAlignment="1">
      <alignment horizontal="center" vertical="top" wrapText="1" readingOrder="1"/>
    </xf>
    <xf numFmtId="0" fontId="11" fillId="0" borderId="0" xfId="0" applyFont="1" applyAlignment="1">
      <alignment horizontal="left" vertical="top" wrapText="1" readingOrder="1"/>
    </xf>
    <xf numFmtId="167" fontId="3" fillId="7" borderId="0" xfId="0" applyNumberFormat="1" applyFont="1" applyFill="1" applyAlignment="1">
      <alignment horizontal="right" vertical="top" wrapText="1" readingOrder="1"/>
    </xf>
    <xf numFmtId="166" fontId="3" fillId="7" borderId="0" xfId="0" applyNumberFormat="1" applyFont="1" applyFill="1" applyAlignment="1">
      <alignment horizontal="right" vertical="top" wrapText="1" readingOrder="1"/>
    </xf>
    <xf numFmtId="167" fontId="3" fillId="4" borderId="0" xfId="0" applyNumberFormat="1" applyFont="1" applyFill="1" applyAlignment="1">
      <alignment horizontal="right" vertical="top" wrapText="1" readingOrder="1"/>
    </xf>
    <xf numFmtId="167" fontId="11" fillId="6" borderId="6" xfId="0" applyNumberFormat="1" applyFont="1" applyFill="1" applyBorder="1" applyAlignment="1">
      <alignment horizontal="right" vertical="top" wrapText="1" readingOrder="1"/>
    </xf>
    <xf numFmtId="166" fontId="11" fillId="6" borderId="6" xfId="0" applyNumberFormat="1" applyFont="1" applyFill="1" applyBorder="1" applyAlignment="1">
      <alignment horizontal="right" vertical="top" wrapText="1" readingOrder="1"/>
    </xf>
    <xf numFmtId="0" fontId="24" fillId="0" borderId="0" xfId="0" applyFont="1" applyAlignment="1">
      <alignment vertical="top" wrapText="1" readingOrder="1"/>
    </xf>
    <xf numFmtId="0" fontId="11" fillId="2" borderId="5" xfId="0" applyFont="1" applyFill="1" applyBorder="1" applyAlignment="1">
      <alignment horizontal="left" vertical="top" wrapText="1" readingOrder="1"/>
    </xf>
    <xf numFmtId="0" fontId="25" fillId="0" borderId="0" xfId="0" applyFont="1" applyAlignment="1">
      <alignment horizontal="left" vertical="top" wrapText="1" readingOrder="1"/>
    </xf>
    <xf numFmtId="0" fontId="3" fillId="3" borderId="1" xfId="0" applyFont="1" applyFill="1" applyBorder="1" applyAlignment="1">
      <alignment horizontal="left" vertical="top" wrapText="1" readingOrder="1"/>
    </xf>
    <xf numFmtId="0" fontId="3" fillId="4" borderId="1" xfId="0" applyFont="1" applyFill="1" applyBorder="1" applyAlignment="1">
      <alignment horizontal="left" vertical="top" wrapText="1" readingOrder="1"/>
    </xf>
    <xf numFmtId="0" fontId="11" fillId="2" borderId="7" xfId="0" applyFont="1" applyFill="1" applyBorder="1" applyAlignment="1">
      <alignment horizontal="left" vertical="top" wrapText="1" readingOrder="1"/>
    </xf>
    <xf numFmtId="0" fontId="3" fillId="0" borderId="0" xfId="0" applyFont="1" applyAlignment="1">
      <alignment horizontal="right" vertical="center" wrapText="1" readingOrder="1"/>
    </xf>
    <xf numFmtId="0" fontId="26" fillId="4" borderId="0" xfId="0" applyFont="1" applyFill="1" applyAlignment="1">
      <alignment horizontal="left" vertical="top" wrapText="1" readingOrder="1"/>
    </xf>
    <xf numFmtId="0" fontId="27" fillId="4" borderId="0" xfId="0" applyFont="1" applyFill="1" applyAlignment="1">
      <alignment horizontal="left" vertical="top" wrapText="1" readingOrder="1"/>
    </xf>
    <xf numFmtId="0" fontId="4" fillId="4" borderId="26" xfId="0" applyFont="1" applyFill="1" applyBorder="1" applyAlignment="1">
      <alignment horizontal="left" vertical="top" wrapText="1" readingOrder="1"/>
    </xf>
    <xf numFmtId="0" fontId="27" fillId="4" borderId="27" xfId="0" applyFont="1" applyFill="1" applyBorder="1" applyAlignment="1">
      <alignment horizontal="left" vertical="top" wrapText="1" readingOrder="1"/>
    </xf>
    <xf numFmtId="0" fontId="3" fillId="0" borderId="27" xfId="0" applyFont="1" applyBorder="1" applyAlignment="1">
      <alignment horizontal="right" vertical="center" wrapText="1" readingOrder="1"/>
    </xf>
    <xf numFmtId="0" fontId="11" fillId="0" borderId="28" xfId="0" applyFont="1" applyBorder="1" applyAlignment="1">
      <alignment horizontal="center" vertical="top" wrapText="1" readingOrder="1"/>
    </xf>
    <xf numFmtId="0" fontId="4" fillId="4" borderId="29" xfId="0" applyFont="1" applyFill="1" applyBorder="1" applyAlignment="1">
      <alignment horizontal="left" vertical="top" wrapText="1" readingOrder="1"/>
    </xf>
    <xf numFmtId="0" fontId="11" fillId="0" borderId="30" xfId="0" applyFont="1" applyBorder="1" applyAlignment="1">
      <alignment horizontal="center" vertical="top" wrapText="1" readingOrder="1"/>
    </xf>
    <xf numFmtId="180" fontId="3" fillId="0" borderId="0" xfId="0" applyNumberFormat="1" applyFont="1" applyAlignment="1">
      <alignment horizontal="right" vertical="center" wrapText="1" readingOrder="1"/>
    </xf>
    <xf numFmtId="0" fontId="3" fillId="0" borderId="0" xfId="0" applyFont="1" applyAlignment="1">
      <alignment horizontal="center" vertical="top" wrapText="1" readingOrder="1"/>
    </xf>
    <xf numFmtId="179" fontId="22" fillId="0" borderId="0" xfId="0" applyNumberFormat="1" applyFont="1" applyAlignment="1">
      <alignment horizontal="right" vertical="top" wrapText="1" readingOrder="1"/>
    </xf>
    <xf numFmtId="0" fontId="26" fillId="4" borderId="15" xfId="0" applyFont="1" applyFill="1" applyBorder="1" applyAlignment="1">
      <alignment horizontal="left" vertical="top" wrapText="1" readingOrder="1"/>
    </xf>
    <xf numFmtId="0" fontId="11" fillId="0" borderId="15" xfId="0" applyFont="1" applyBorder="1" applyAlignment="1">
      <alignment horizontal="center" vertical="center" wrapText="1" readingOrder="1"/>
    </xf>
    <xf numFmtId="182" fontId="12" fillId="0" borderId="15" xfId="0" applyNumberFormat="1" applyFont="1" applyBorder="1" applyAlignment="1">
      <alignment horizontal="center" vertical="top" wrapText="1" readingOrder="1"/>
    </xf>
    <xf numFmtId="0" fontId="11" fillId="0" borderId="31" xfId="0" applyFont="1" applyBorder="1" applyAlignment="1">
      <alignment horizontal="center" vertical="top" wrapText="1" readingOrder="1"/>
    </xf>
    <xf numFmtId="0" fontId="11" fillId="0" borderId="15" xfId="0" applyFont="1" applyBorder="1" applyAlignment="1">
      <alignment horizontal="center" vertical="top" wrapText="1" readingOrder="1"/>
    </xf>
    <xf numFmtId="166" fontId="3" fillId="0" borderId="0" xfId="0" applyNumberFormat="1" applyFont="1" applyAlignment="1">
      <alignment horizontal="center" vertical="top" wrapText="1" readingOrder="1"/>
    </xf>
    <xf numFmtId="0" fontId="12" fillId="0" borderId="15" xfId="0" applyFont="1" applyBorder="1" applyAlignment="1">
      <alignment horizontal="center" vertical="top" wrapText="1" readingOrder="1"/>
    </xf>
    <xf numFmtId="0" fontId="4" fillId="4" borderId="32" xfId="0" applyFont="1" applyFill="1" applyBorder="1" applyAlignment="1">
      <alignment horizontal="left" vertical="top" wrapText="1" readingOrder="1"/>
    </xf>
    <xf numFmtId="0" fontId="26" fillId="4" borderId="33" xfId="0" applyFont="1" applyFill="1" applyBorder="1" applyAlignment="1">
      <alignment horizontal="left" vertical="top" wrapText="1" readingOrder="1"/>
    </xf>
    <xf numFmtId="0" fontId="11" fillId="0" borderId="33" xfId="0" applyFont="1" applyBorder="1" applyAlignment="1">
      <alignment horizontal="center" vertical="center" wrapText="1" readingOrder="1"/>
    </xf>
    <xf numFmtId="0" fontId="11" fillId="0" borderId="33" xfId="0" applyFont="1" applyBorder="1" applyAlignment="1">
      <alignment horizontal="center" vertical="top" wrapText="1" readingOrder="1"/>
    </xf>
    <xf numFmtId="0" fontId="11" fillId="0" borderId="34" xfId="0" applyFont="1" applyBorder="1" applyAlignment="1">
      <alignment horizontal="center" vertical="top" wrapText="1" readingOrder="1"/>
    </xf>
    <xf numFmtId="0" fontId="4" fillId="4" borderId="15" xfId="0" applyFont="1" applyFill="1" applyBorder="1" applyAlignment="1">
      <alignment horizontal="left" vertical="top" wrapText="1" readingOrder="1"/>
    </xf>
    <xf numFmtId="0" fontId="11" fillId="0" borderId="27" xfId="0" applyFont="1" applyBorder="1" applyAlignment="1">
      <alignment horizontal="center" vertical="center" wrapText="1" readingOrder="1"/>
    </xf>
    <xf numFmtId="0" fontId="11" fillId="0" borderId="27" xfId="0" applyFont="1" applyBorder="1" applyAlignment="1">
      <alignment horizontal="center" vertical="top" wrapText="1" readingOrder="1"/>
    </xf>
    <xf numFmtId="0" fontId="12" fillId="4" borderId="29" xfId="0" applyFont="1" applyFill="1" applyBorder="1" applyAlignment="1">
      <alignment horizontal="left" vertical="top" wrapText="1" readingOrder="1"/>
    </xf>
    <xf numFmtId="0" fontId="12" fillId="0" borderId="30" xfId="0" applyFont="1" applyBorder="1" applyAlignment="1">
      <alignment horizontal="center" vertical="center" wrapText="1" readingOrder="1"/>
    </xf>
    <xf numFmtId="0" fontId="12" fillId="0" borderId="29" xfId="0" applyFont="1" applyBorder="1" applyAlignment="1">
      <alignment horizontal="left" vertical="top" wrapText="1" readingOrder="1"/>
    </xf>
    <xf numFmtId="0" fontId="12" fillId="0" borderId="0" xfId="0" applyFont="1" applyAlignment="1">
      <alignment horizontal="right" vertical="center" wrapText="1" readingOrder="1"/>
    </xf>
    <xf numFmtId="0" fontId="12" fillId="0" borderId="30" xfId="0" applyFont="1" applyBorder="1" applyAlignment="1">
      <alignment horizontal="right" vertical="center" wrapText="1" readingOrder="1"/>
    </xf>
    <xf numFmtId="166" fontId="3" fillId="0" borderId="0" xfId="0" applyNumberFormat="1" applyFont="1" applyAlignment="1">
      <alignment horizontal="right" vertical="center" wrapText="1" readingOrder="1"/>
    </xf>
    <xf numFmtId="166" fontId="12" fillId="0" borderId="0" xfId="0" applyNumberFormat="1" applyFont="1" applyAlignment="1">
      <alignment horizontal="right" vertical="center" wrapText="1" readingOrder="1"/>
    </xf>
    <xf numFmtId="0" fontId="22" fillId="0" borderId="0" xfId="0" applyFont="1" applyAlignment="1">
      <alignment horizontal="left" vertical="top" wrapText="1" readingOrder="1"/>
    </xf>
    <xf numFmtId="166" fontId="22" fillId="0" borderId="0" xfId="0" applyNumberFormat="1" applyFont="1" applyAlignment="1">
      <alignment horizontal="right" vertical="center" wrapText="1" readingOrder="1"/>
    </xf>
    <xf numFmtId="0" fontId="24" fillId="0" borderId="29" xfId="0" applyFont="1" applyBorder="1" applyAlignment="1">
      <alignment vertical="top" wrapText="1" readingOrder="1"/>
    </xf>
    <xf numFmtId="0" fontId="12" fillId="0" borderId="30" xfId="0" applyFont="1" applyBorder="1" applyAlignment="1">
      <alignment horizontal="center" vertical="top" wrapText="1" readingOrder="1"/>
    </xf>
    <xf numFmtId="0" fontId="24" fillId="0" borderId="32" xfId="0" applyFont="1" applyBorder="1" applyAlignment="1">
      <alignment vertical="top" wrapText="1" readingOrder="1"/>
    </xf>
    <xf numFmtId="0" fontId="3" fillId="0" borderId="35" xfId="0" applyFont="1" applyBorder="1" applyAlignment="1">
      <alignment vertical="top" wrapText="1" readingOrder="1"/>
    </xf>
    <xf numFmtId="0" fontId="12" fillId="0" borderId="35" xfId="0" applyFont="1" applyBorder="1" applyAlignment="1">
      <alignment horizontal="left" vertical="top" wrapText="1" readingOrder="1"/>
    </xf>
    <xf numFmtId="0" fontId="12" fillId="0" borderId="35" xfId="0" applyFont="1" applyBorder="1" applyAlignment="1">
      <alignment horizontal="right" vertical="top" wrapText="1" readingOrder="1"/>
    </xf>
    <xf numFmtId="0" fontId="12" fillId="0" borderId="34" xfId="0" applyFont="1" applyBorder="1" applyAlignment="1">
      <alignment horizontal="center" vertical="top" wrapText="1" readingOrder="1"/>
    </xf>
    <xf numFmtId="0" fontId="28" fillId="0" borderId="26" xfId="0" applyFont="1" applyBorder="1" applyAlignment="1">
      <alignment vertical="center" wrapText="1" readingOrder="1"/>
    </xf>
    <xf numFmtId="0" fontId="11" fillId="0" borderId="36" xfId="0" applyFont="1" applyBorder="1" applyAlignment="1">
      <alignment horizontal="center" vertical="center" wrapText="1" readingOrder="1"/>
    </xf>
    <xf numFmtId="0" fontId="11" fillId="0" borderId="39" xfId="0" applyFont="1" applyBorder="1" applyAlignment="1">
      <alignment horizontal="center" vertical="center" wrapText="1" readingOrder="1"/>
    </xf>
    <xf numFmtId="0" fontId="3" fillId="0" borderId="40" xfId="0" applyFont="1" applyBorder="1" applyAlignment="1">
      <alignment vertical="center" wrapText="1" readingOrder="1"/>
    </xf>
    <xf numFmtId="0" fontId="3" fillId="0" borderId="5" xfId="0" applyFont="1" applyBorder="1" applyAlignment="1">
      <alignment horizontal="right" vertical="center" wrapText="1" readingOrder="1"/>
    </xf>
    <xf numFmtId="180" fontId="3" fillId="0" borderId="5" xfId="0" applyNumberFormat="1" applyFont="1" applyBorder="1" applyAlignment="1">
      <alignment horizontal="right" vertical="center" wrapText="1" readingOrder="1"/>
    </xf>
    <xf numFmtId="0" fontId="3" fillId="0" borderId="41" xfId="0" applyFont="1" applyBorder="1" applyAlignment="1">
      <alignment horizontal="right" vertical="center" wrapText="1" readingOrder="1"/>
    </xf>
    <xf numFmtId="183" fontId="3" fillId="0" borderId="5" xfId="0" applyNumberFormat="1" applyFont="1" applyBorder="1" applyAlignment="1">
      <alignment horizontal="right" vertical="center" wrapText="1" readingOrder="1"/>
    </xf>
    <xf numFmtId="165" fontId="3" fillId="0" borderId="5" xfId="0" applyNumberFormat="1" applyFont="1" applyBorder="1" applyAlignment="1">
      <alignment horizontal="right" vertical="center" wrapText="1" readingOrder="1"/>
    </xf>
    <xf numFmtId="0" fontId="11" fillId="0" borderId="41" xfId="0" applyFont="1" applyBorder="1" applyAlignment="1">
      <alignment horizontal="right" vertical="center" wrapText="1" readingOrder="1"/>
    </xf>
    <xf numFmtId="0" fontId="11" fillId="0" borderId="40" xfId="0" applyFont="1" applyBorder="1" applyAlignment="1">
      <alignment vertical="center" wrapText="1" readingOrder="1"/>
    </xf>
    <xf numFmtId="166" fontId="3" fillId="0" borderId="5" xfId="0" applyNumberFormat="1" applyFont="1" applyBorder="1" applyAlignment="1">
      <alignment horizontal="right" vertical="center" wrapText="1" readingOrder="1"/>
    </xf>
    <xf numFmtId="0" fontId="11" fillId="0" borderId="42" xfId="0" applyFont="1" applyBorder="1" applyAlignment="1">
      <alignment vertical="center" wrapText="1" readingOrder="1"/>
    </xf>
    <xf numFmtId="0" fontId="3" fillId="0" borderId="43" xfId="0" applyFont="1" applyBorder="1" applyAlignment="1">
      <alignment horizontal="right" vertical="center" wrapText="1" readingOrder="1"/>
    </xf>
    <xf numFmtId="0" fontId="11" fillId="0" borderId="46" xfId="0" applyFont="1" applyBorder="1" applyAlignment="1">
      <alignment horizontal="right" vertical="center" wrapText="1" readingOrder="1"/>
    </xf>
    <xf numFmtId="0" fontId="11" fillId="0" borderId="47" xfId="0" applyFont="1" applyBorder="1" applyAlignment="1">
      <alignment vertical="center" wrapText="1" readingOrder="1"/>
    </xf>
    <xf numFmtId="0" fontId="3" fillId="0" borderId="48" xfId="0" applyFont="1" applyBorder="1" applyAlignment="1">
      <alignment horizontal="right" vertical="center" wrapText="1" readingOrder="1"/>
    </xf>
    <xf numFmtId="0" fontId="11" fillId="0" borderId="50" xfId="0" applyFont="1" applyBorder="1" applyAlignment="1">
      <alignment horizontal="right" vertical="center" wrapText="1" readingOrder="1"/>
    </xf>
    <xf numFmtId="184" fontId="3" fillId="3" borderId="5" xfId="0" applyNumberFormat="1" applyFont="1" applyFill="1" applyBorder="1" applyAlignment="1">
      <alignment horizontal="center" vertical="top" wrapText="1" readingOrder="1"/>
    </xf>
    <xf numFmtId="0" fontId="32" fillId="2" borderId="6" xfId="0" applyFont="1" applyFill="1" applyBorder="1" applyAlignment="1">
      <alignment horizontal="left" vertical="top" wrapText="1" readingOrder="1"/>
    </xf>
    <xf numFmtId="43" fontId="3" fillId="3" borderId="0" xfId="1" applyFont="1" applyFill="1" applyBorder="1" applyAlignment="1">
      <alignment horizontal="right" vertical="center" wrapText="1" readingOrder="1"/>
    </xf>
    <xf numFmtId="43" fontId="3" fillId="4" borderId="0" xfId="1" applyFont="1" applyFill="1" applyBorder="1" applyAlignment="1">
      <alignment horizontal="right" vertical="center" wrapText="1" readingOrder="1"/>
    </xf>
    <xf numFmtId="43" fontId="11" fillId="2" borderId="6" xfId="1" applyFont="1" applyFill="1" applyBorder="1" applyAlignment="1">
      <alignment horizontal="right" vertical="center" wrapText="1" readingOrder="1"/>
    </xf>
    <xf numFmtId="184" fontId="12" fillId="0" borderId="15" xfId="2" applyNumberFormat="1" applyFont="1" applyFill="1" applyBorder="1" applyAlignment="1">
      <alignment horizontal="center" vertical="top" wrapText="1" readingOrder="1"/>
    </xf>
    <xf numFmtId="164" fontId="3" fillId="0" borderId="0" xfId="0" applyNumberFormat="1" applyFont="1" applyAlignment="1">
      <alignment horizontal="right" vertical="top" wrapText="1" readingOrder="1"/>
    </xf>
    <xf numFmtId="179" fontId="3" fillId="0" borderId="0" xfId="0" applyNumberFormat="1" applyFont="1" applyAlignment="1">
      <alignment horizontal="right" vertical="top" wrapText="1" readingOrder="1"/>
    </xf>
    <xf numFmtId="167" fontId="3" fillId="0" borderId="0" xfId="0" applyNumberFormat="1" applyFont="1" applyAlignment="1">
      <alignment horizontal="right" vertical="center" wrapText="1" readingOrder="1"/>
    </xf>
    <xf numFmtId="0" fontId="1" fillId="0" borderId="0" xfId="0" applyFont="1"/>
    <xf numFmtId="0" fontId="2" fillId="2" borderId="0" xfId="0" applyFont="1" applyFill="1" applyAlignment="1">
      <alignment horizontal="right" vertical="top" wrapText="1" readingOrder="1"/>
    </xf>
    <xf numFmtId="0" fontId="4" fillId="0" borderId="0" xfId="0" applyFont="1" applyAlignment="1">
      <alignment vertical="top" wrapText="1" readingOrder="1"/>
    </xf>
    <xf numFmtId="0" fontId="6" fillId="0" borderId="0" xfId="0" applyFont="1" applyAlignment="1">
      <alignment vertical="top" wrapText="1" readingOrder="1"/>
    </xf>
    <xf numFmtId="0" fontId="5" fillId="0" borderId="0" xfId="0" applyFont="1" applyAlignment="1">
      <alignment vertical="top" wrapText="1" readingOrder="1"/>
    </xf>
    <xf numFmtId="0" fontId="7" fillId="0" borderId="0" xfId="0" applyFont="1" applyAlignment="1">
      <alignment vertical="top" wrapText="1" readingOrder="1"/>
    </xf>
    <xf numFmtId="0" fontId="3" fillId="0" borderId="0" xfId="0" applyFont="1" applyAlignment="1">
      <alignment vertical="top" wrapText="1" readingOrder="1"/>
    </xf>
    <xf numFmtId="0" fontId="8" fillId="0" borderId="0" xfId="0" applyFont="1" applyAlignment="1">
      <alignment vertical="top" wrapText="1" readingOrder="1"/>
    </xf>
    <xf numFmtId="0" fontId="7" fillId="0" borderId="0" xfId="0" applyFont="1" applyAlignment="1">
      <alignment vertical="center" wrapText="1" readingOrder="1"/>
    </xf>
    <xf numFmtId="0" fontId="5" fillId="0" borderId="1" xfId="0" applyFont="1" applyBorder="1" applyAlignment="1">
      <alignment vertical="center" wrapText="1" readingOrder="1"/>
    </xf>
    <xf numFmtId="0" fontId="1" fillId="0" borderId="1" xfId="0" applyFont="1" applyBorder="1" applyAlignment="1">
      <alignment vertical="top" wrapText="1"/>
    </xf>
    <xf numFmtId="0" fontId="9" fillId="2" borderId="0" xfId="0" applyFont="1" applyFill="1" applyAlignment="1">
      <alignment horizontal="left" wrapText="1" readingOrder="1"/>
    </xf>
    <xf numFmtId="0" fontId="10" fillId="3" borderId="0" xfId="0" applyFont="1" applyFill="1" applyAlignment="1">
      <alignment wrapText="1" readingOrder="1"/>
    </xf>
    <xf numFmtId="0" fontId="10" fillId="0" borderId="0" xfId="0" applyFont="1" applyAlignment="1">
      <alignment wrapText="1" readingOrder="1"/>
    </xf>
    <xf numFmtId="0" fontId="11" fillId="2" borderId="2" xfId="0" applyFont="1" applyFill="1" applyBorder="1" applyAlignment="1">
      <alignment horizontal="left" vertical="center" wrapText="1" readingOrder="1"/>
    </xf>
    <xf numFmtId="0" fontId="1" fillId="0" borderId="3" xfId="0" applyFont="1" applyBorder="1" applyAlignment="1">
      <alignment vertical="top" wrapText="1"/>
    </xf>
    <xf numFmtId="0" fontId="1" fillId="0" borderId="2" xfId="0" applyFont="1" applyBorder="1" applyAlignment="1">
      <alignment vertical="top" wrapText="1"/>
    </xf>
    <xf numFmtId="0" fontId="3" fillId="4" borderId="4" xfId="0" applyFont="1" applyFill="1" applyBorder="1" applyAlignment="1">
      <alignment horizontal="left" vertical="center" wrapText="1" readingOrder="1"/>
    </xf>
    <xf numFmtId="0" fontId="3" fillId="4" borderId="4" xfId="0" applyFont="1" applyFill="1" applyBorder="1" applyAlignment="1">
      <alignment horizontal="right" vertical="center" wrapText="1" readingOrder="1"/>
    </xf>
    <xf numFmtId="0" fontId="3" fillId="0" borderId="4" xfId="0" applyFont="1" applyBorder="1" applyAlignment="1">
      <alignment vertical="center" wrapText="1" readingOrder="1"/>
    </xf>
    <xf numFmtId="0" fontId="3" fillId="0" borderId="4" xfId="0" applyFont="1" applyBorder="1" applyAlignment="1">
      <alignment horizontal="right" vertical="center" wrapText="1" readingOrder="1"/>
    </xf>
    <xf numFmtId="0" fontId="3" fillId="3" borderId="4" xfId="0" applyFont="1" applyFill="1" applyBorder="1" applyAlignment="1">
      <alignment horizontal="left" vertical="center" wrapText="1" readingOrder="1"/>
    </xf>
    <xf numFmtId="0" fontId="3" fillId="3" borderId="4" xfId="0" applyFont="1" applyFill="1" applyBorder="1" applyAlignment="1">
      <alignment horizontal="right" vertical="center" wrapText="1" readingOrder="1"/>
    </xf>
    <xf numFmtId="164" fontId="3" fillId="0" borderId="4" xfId="0" applyNumberFormat="1" applyFont="1" applyBorder="1" applyAlignment="1">
      <alignment horizontal="right" vertical="center" wrapText="1" readingOrder="1"/>
    </xf>
    <xf numFmtId="0" fontId="11" fillId="2" borderId="4" xfId="0" applyFont="1" applyFill="1" applyBorder="1" applyAlignment="1">
      <alignment horizontal="center" vertical="center" wrapText="1" readingOrder="1"/>
    </xf>
    <xf numFmtId="164" fontId="3" fillId="3" borderId="4" xfId="0" applyNumberFormat="1" applyFont="1" applyFill="1" applyBorder="1" applyAlignment="1">
      <alignment vertical="top" wrapText="1" readingOrder="1"/>
    </xf>
    <xf numFmtId="165" fontId="3" fillId="3" borderId="4" xfId="0" applyNumberFormat="1" applyFont="1" applyFill="1" applyBorder="1" applyAlignment="1">
      <alignment horizontal="right" vertical="top" wrapText="1" readingOrder="1"/>
    </xf>
    <xf numFmtId="166" fontId="3" fillId="3" borderId="4" xfId="0" applyNumberFormat="1" applyFont="1" applyFill="1" applyBorder="1" applyAlignment="1">
      <alignment horizontal="right" vertical="top" wrapText="1" readingOrder="1"/>
    </xf>
    <xf numFmtId="164" fontId="3" fillId="4" borderId="4" xfId="0" applyNumberFormat="1" applyFont="1" applyFill="1" applyBorder="1" applyAlignment="1">
      <alignment vertical="top" wrapText="1" readingOrder="1"/>
    </xf>
    <xf numFmtId="165" fontId="3" fillId="4" borderId="4" xfId="0" applyNumberFormat="1" applyFont="1" applyFill="1" applyBorder="1" applyAlignment="1">
      <alignment horizontal="right" vertical="top" wrapText="1" readingOrder="1"/>
    </xf>
    <xf numFmtId="166" fontId="3" fillId="4" borderId="4" xfId="0" applyNumberFormat="1" applyFont="1" applyFill="1" applyBorder="1" applyAlignment="1">
      <alignment horizontal="right" vertical="top" wrapText="1" readingOrder="1"/>
    </xf>
    <xf numFmtId="164" fontId="11" fillId="2" borderId="4" xfId="0" applyNumberFormat="1" applyFont="1" applyFill="1" applyBorder="1" applyAlignment="1">
      <alignment vertical="top" wrapText="1" readingOrder="1"/>
    </xf>
    <xf numFmtId="165" fontId="11" fillId="2" borderId="4" xfId="0" applyNumberFormat="1" applyFont="1" applyFill="1" applyBorder="1" applyAlignment="1">
      <alignment horizontal="right" vertical="top" wrapText="1" readingOrder="1"/>
    </xf>
    <xf numFmtId="166" fontId="11" fillId="2" borderId="4" xfId="0" applyNumberFormat="1" applyFont="1" applyFill="1" applyBorder="1" applyAlignment="1">
      <alignment horizontal="right" vertical="top" wrapText="1" readingOrder="1"/>
    </xf>
    <xf numFmtId="0" fontId="12" fillId="0" borderId="0" xfId="0" applyFont="1" applyAlignment="1">
      <alignment vertical="top" wrapText="1" readingOrder="1"/>
    </xf>
    <xf numFmtId="0" fontId="12" fillId="0" borderId="0" xfId="0" applyFont="1" applyAlignment="1">
      <alignment horizontal="right" vertical="top" wrapText="1" readingOrder="1"/>
    </xf>
    <xf numFmtId="0" fontId="4" fillId="4" borderId="0" xfId="0" applyFont="1" applyFill="1" applyAlignment="1">
      <alignment vertical="top" wrapText="1" readingOrder="1"/>
    </xf>
    <xf numFmtId="0" fontId="6" fillId="4" borderId="0" xfId="0" applyFont="1" applyFill="1" applyAlignment="1">
      <alignment vertical="top" wrapText="1" readingOrder="1"/>
    </xf>
    <xf numFmtId="0" fontId="6" fillId="3" borderId="0" xfId="0" applyFont="1" applyFill="1" applyAlignment="1">
      <alignment vertical="top" wrapText="1" readingOrder="1"/>
    </xf>
    <xf numFmtId="0" fontId="4" fillId="3" borderId="0" xfId="0" applyFont="1" applyFill="1" applyAlignment="1">
      <alignment vertical="top" wrapText="1" readingOrder="1"/>
    </xf>
    <xf numFmtId="0" fontId="14" fillId="0" borderId="0" xfId="0" applyFont="1" applyAlignment="1">
      <alignment vertical="top" wrapText="1" readingOrder="1"/>
    </xf>
    <xf numFmtId="0" fontId="11" fillId="2" borderId="5" xfId="0" applyFont="1" applyFill="1" applyBorder="1" applyAlignment="1">
      <alignment vertical="top" wrapText="1" readingOrder="1"/>
    </xf>
    <xf numFmtId="0" fontId="1" fillId="0" borderId="6" xfId="0" applyFont="1" applyBorder="1" applyAlignment="1">
      <alignment vertical="top" wrapText="1"/>
    </xf>
    <xf numFmtId="0" fontId="1" fillId="0" borderId="7" xfId="0" applyFont="1" applyBorder="1" applyAlignment="1">
      <alignment vertical="top" wrapText="1"/>
    </xf>
    <xf numFmtId="0" fontId="3" fillId="0" borderId="0" xfId="0" applyFont="1" applyAlignment="1">
      <alignment horizontal="left" vertical="top" wrapText="1" readingOrder="1"/>
    </xf>
    <xf numFmtId="0" fontId="3" fillId="3" borderId="5" xfId="0" applyFont="1" applyFill="1" applyBorder="1" applyAlignment="1">
      <alignment vertical="top" wrapText="1" readingOrder="1"/>
    </xf>
    <xf numFmtId="0" fontId="3" fillId="0" borderId="5" xfId="0" applyFont="1" applyBorder="1" applyAlignment="1">
      <alignment vertical="top" wrapText="1" readingOrder="1"/>
    </xf>
    <xf numFmtId="0" fontId="8" fillId="0" borderId="5" xfId="0" applyFont="1" applyBorder="1" applyAlignment="1">
      <alignment vertical="top" wrapText="1" readingOrder="1"/>
    </xf>
    <xf numFmtId="0" fontId="14" fillId="0" borderId="5" xfId="0" applyFont="1" applyBorder="1" applyAlignment="1">
      <alignment vertical="top" wrapText="1" readingOrder="1"/>
    </xf>
    <xf numFmtId="0" fontId="11" fillId="2" borderId="5" xfId="0" applyFont="1" applyFill="1" applyBorder="1" applyAlignment="1">
      <alignment horizontal="left" vertical="center" wrapText="1" readingOrder="1"/>
    </xf>
    <xf numFmtId="0" fontId="3" fillId="3" borderId="0" xfId="0" applyFont="1" applyFill="1" applyAlignment="1">
      <alignment vertical="top" wrapText="1" readingOrder="1"/>
    </xf>
    <xf numFmtId="0" fontId="12" fillId="3" borderId="0" xfId="0" applyFont="1" applyFill="1" applyAlignment="1">
      <alignment vertical="top" wrapText="1" readingOrder="1"/>
    </xf>
    <xf numFmtId="0" fontId="12" fillId="3" borderId="5" xfId="0" applyFont="1" applyFill="1" applyBorder="1" applyAlignment="1">
      <alignment vertical="top" wrapText="1" readingOrder="1"/>
    </xf>
    <xf numFmtId="0" fontId="3" fillId="0" borderId="5" xfId="0" applyFont="1" applyBorder="1" applyAlignment="1">
      <alignment horizontal="left" vertical="top" wrapText="1" readingOrder="1"/>
    </xf>
    <xf numFmtId="0" fontId="11" fillId="2" borderId="5" xfId="0" applyFont="1" applyFill="1" applyBorder="1" applyAlignment="1">
      <alignment horizontal="center" vertical="center" wrapText="1" readingOrder="1"/>
    </xf>
    <xf numFmtId="0" fontId="4" fillId="0" borderId="5" xfId="0" applyFont="1" applyBorder="1" applyAlignment="1">
      <alignment vertical="top" wrapText="1" readingOrder="1"/>
    </xf>
    <xf numFmtId="0" fontId="3" fillId="3" borderId="5" xfId="0" applyFont="1" applyFill="1" applyBorder="1" applyAlignment="1">
      <alignment horizontal="left" vertical="top" wrapText="1" readingOrder="1"/>
    </xf>
    <xf numFmtId="0" fontId="3" fillId="4" borderId="5" xfId="0" applyFont="1" applyFill="1" applyBorder="1" applyAlignment="1">
      <alignment horizontal="left" vertical="top" wrapText="1" readingOrder="1"/>
    </xf>
    <xf numFmtId="0" fontId="11" fillId="2" borderId="0" xfId="0" applyFont="1" applyFill="1" applyAlignment="1">
      <alignment horizontal="left" vertical="center" wrapText="1" readingOrder="1"/>
    </xf>
    <xf numFmtId="0" fontId="11" fillId="2" borderId="8" xfId="0" applyFont="1" applyFill="1" applyBorder="1" applyAlignment="1">
      <alignment horizontal="center" vertical="top" wrapText="1" readingOrder="1"/>
    </xf>
    <xf numFmtId="0" fontId="1" fillId="0" borderId="9" xfId="0" applyFont="1" applyBorder="1" applyAlignment="1">
      <alignment vertical="top" wrapText="1"/>
    </xf>
    <xf numFmtId="0" fontId="1" fillId="0" borderId="10" xfId="0" applyFont="1" applyBorder="1" applyAlignment="1">
      <alignment vertical="top" wrapText="1"/>
    </xf>
    <xf numFmtId="0" fontId="16" fillId="0" borderId="0" xfId="0" applyFont="1" applyAlignment="1">
      <alignment vertical="center" wrapText="1" readingOrder="1"/>
    </xf>
    <xf numFmtId="0" fontId="16" fillId="0" borderId="0" xfId="0" applyFont="1" applyAlignment="1">
      <alignment horizontal="left" vertical="center" wrapText="1" readingOrder="1"/>
    </xf>
    <xf numFmtId="0" fontId="16" fillId="0" borderId="0" xfId="0" applyFont="1" applyAlignment="1">
      <alignment vertical="top" wrapText="1" readingOrder="1"/>
    </xf>
    <xf numFmtId="0" fontId="11" fillId="2" borderId="1" xfId="0" applyFont="1" applyFill="1" applyBorder="1" applyAlignment="1">
      <alignment horizontal="center" vertical="top" wrapText="1" readingOrder="1"/>
    </xf>
    <xf numFmtId="0" fontId="15" fillId="0" borderId="0" xfId="0" applyFont="1" applyAlignment="1">
      <alignment vertical="top" wrapText="1" readingOrder="1"/>
    </xf>
    <xf numFmtId="0" fontId="12" fillId="3" borderId="1" xfId="0" applyFont="1" applyFill="1" applyBorder="1" applyAlignment="1">
      <alignment horizontal="center" vertical="top" wrapText="1" readingOrder="1"/>
    </xf>
    <xf numFmtId="0" fontId="12" fillId="0" borderId="1" xfId="0" applyFont="1" applyBorder="1" applyAlignment="1">
      <alignment horizontal="center" vertical="top" wrapText="1" readingOrder="1"/>
    </xf>
    <xf numFmtId="0" fontId="12" fillId="0" borderId="0" xfId="0" applyFont="1" applyAlignment="1">
      <alignment horizontal="center" vertical="center" wrapText="1" readingOrder="1"/>
    </xf>
    <xf numFmtId="0" fontId="12" fillId="5" borderId="0" xfId="0" applyFont="1" applyFill="1" applyAlignment="1">
      <alignment horizontal="center" vertical="center" wrapText="1" readingOrder="1"/>
    </xf>
    <xf numFmtId="0" fontId="1" fillId="5" borderId="0" xfId="0" applyFont="1" applyFill="1" applyAlignment="1">
      <alignment vertical="top" wrapText="1"/>
    </xf>
    <xf numFmtId="0" fontId="11" fillId="2" borderId="11" xfId="0" applyFont="1" applyFill="1" applyBorder="1" applyAlignment="1">
      <alignment horizontal="left" vertical="center" wrapText="1" readingOrder="1"/>
    </xf>
    <xf numFmtId="0" fontId="3" fillId="0" borderId="11" xfId="0" applyFont="1" applyBorder="1" applyAlignment="1">
      <alignment vertical="top" wrapText="1" readingOrder="1"/>
    </xf>
    <xf numFmtId="0" fontId="3" fillId="3" borderId="11" xfId="0" applyFont="1" applyFill="1" applyBorder="1" applyAlignment="1">
      <alignment vertical="top" wrapText="1" readingOrder="1"/>
    </xf>
    <xf numFmtId="0" fontId="4" fillId="0" borderId="0" xfId="0" applyFont="1" applyAlignment="1">
      <alignment horizontal="left" vertical="top" wrapText="1" readingOrder="1"/>
    </xf>
    <xf numFmtId="0" fontId="8" fillId="0" borderId="0" xfId="0" applyFont="1" applyAlignment="1">
      <alignment horizontal="right" vertical="top" wrapText="1" readingOrder="1"/>
    </xf>
    <xf numFmtId="0" fontId="8" fillId="0" borderId="0" xfId="0" applyFont="1" applyAlignment="1">
      <alignment wrapText="1" readingOrder="1"/>
    </xf>
    <xf numFmtId="0" fontId="3" fillId="0" borderId="0" xfId="0" applyFont="1" applyAlignment="1">
      <alignment horizontal="right" vertical="top" wrapText="1" readingOrder="1"/>
    </xf>
    <xf numFmtId="0" fontId="3" fillId="0" borderId="0" xfId="0" applyFont="1" applyAlignment="1">
      <alignment wrapText="1" readingOrder="1"/>
    </xf>
    <xf numFmtId="0" fontId="3" fillId="3" borderId="11" xfId="0" applyFont="1" applyFill="1" applyBorder="1" applyAlignment="1">
      <alignment horizontal="left" vertical="top" wrapText="1" readingOrder="1"/>
    </xf>
    <xf numFmtId="0" fontId="3" fillId="3" borderId="11" xfId="0" applyFont="1" applyFill="1" applyBorder="1" applyAlignment="1">
      <alignment horizontal="right" vertical="top" wrapText="1" readingOrder="1"/>
    </xf>
    <xf numFmtId="0" fontId="3" fillId="4" borderId="11" xfId="0" applyFont="1" applyFill="1" applyBorder="1" applyAlignment="1">
      <alignment horizontal="left" vertical="top" wrapText="1" readingOrder="1"/>
    </xf>
    <xf numFmtId="173" fontId="3" fillId="4" borderId="11" xfId="0" applyNumberFormat="1" applyFont="1" applyFill="1" applyBorder="1" applyAlignment="1">
      <alignment horizontal="right" vertical="top" wrapText="1" readingOrder="1"/>
    </xf>
    <xf numFmtId="172" fontId="3" fillId="3" borderId="11" xfId="0" applyNumberFormat="1" applyFont="1" applyFill="1" applyBorder="1" applyAlignment="1">
      <alignment horizontal="right" vertical="top" wrapText="1" readingOrder="1"/>
    </xf>
    <xf numFmtId="0" fontId="3" fillId="4" borderId="11" xfId="0" applyFont="1" applyFill="1" applyBorder="1" applyAlignment="1">
      <alignment horizontal="right" vertical="top" wrapText="1" readingOrder="1"/>
    </xf>
    <xf numFmtId="0" fontId="3" fillId="4" borderId="0" xfId="0" applyFont="1" applyFill="1" applyAlignment="1">
      <alignment horizontal="right" vertical="top" wrapText="1" readingOrder="1"/>
    </xf>
    <xf numFmtId="171" fontId="3" fillId="4" borderId="11" xfId="0" applyNumberFormat="1" applyFont="1" applyFill="1" applyBorder="1" applyAlignment="1">
      <alignment horizontal="right" vertical="top" wrapText="1" readingOrder="1"/>
    </xf>
    <xf numFmtId="0" fontId="3" fillId="3" borderId="1" xfId="0" applyFont="1" applyFill="1" applyBorder="1" applyAlignment="1">
      <alignment vertical="top" wrapText="1" readingOrder="1"/>
    </xf>
    <xf numFmtId="174" fontId="3" fillId="3" borderId="1" xfId="0" applyNumberFormat="1" applyFont="1" applyFill="1" applyBorder="1" applyAlignment="1">
      <alignment vertical="top" wrapText="1" readingOrder="1"/>
    </xf>
    <xf numFmtId="0" fontId="3" fillId="0" borderId="1" xfId="0" applyFont="1" applyBorder="1" applyAlignment="1">
      <alignment vertical="top" wrapText="1" readingOrder="1"/>
    </xf>
    <xf numFmtId="174" fontId="3" fillId="0" borderId="1" xfId="0" applyNumberFormat="1" applyFont="1" applyBorder="1" applyAlignment="1">
      <alignment vertical="top" wrapText="1" readingOrder="1"/>
    </xf>
    <xf numFmtId="0" fontId="11" fillId="2" borderId="1" xfId="0" applyFont="1" applyFill="1" applyBorder="1" applyAlignment="1">
      <alignment horizontal="left" vertical="center" wrapText="1" readingOrder="1"/>
    </xf>
    <xf numFmtId="0" fontId="11" fillId="2" borderId="1" xfId="0" applyFont="1" applyFill="1" applyBorder="1" applyAlignment="1">
      <alignment horizontal="center" vertical="center" wrapText="1" readingOrder="1"/>
    </xf>
    <xf numFmtId="166" fontId="18" fillId="3" borderId="1" xfId="0" applyNumberFormat="1" applyFont="1" applyFill="1" applyBorder="1" applyAlignment="1">
      <alignment horizontal="right" vertical="top" wrapText="1" readingOrder="1"/>
    </xf>
    <xf numFmtId="170" fontId="3" fillId="0" borderId="1" xfId="0" applyNumberFormat="1" applyFont="1" applyBorder="1" applyAlignment="1">
      <alignment vertical="top" wrapText="1" readingOrder="1"/>
    </xf>
    <xf numFmtId="170" fontId="3" fillId="3" borderId="1" xfId="0" applyNumberFormat="1" applyFont="1" applyFill="1" applyBorder="1" applyAlignment="1">
      <alignment vertical="top" wrapText="1" readingOrder="1"/>
    </xf>
    <xf numFmtId="0" fontId="12" fillId="3" borderId="1" xfId="0" applyFont="1" applyFill="1" applyBorder="1" applyAlignment="1">
      <alignment vertical="top" wrapText="1" readingOrder="1"/>
    </xf>
    <xf numFmtId="166" fontId="12" fillId="3" borderId="1" xfId="0" applyNumberFormat="1" applyFont="1" applyFill="1" applyBorder="1" applyAlignment="1">
      <alignment vertical="top" wrapText="1" readingOrder="1"/>
    </xf>
    <xf numFmtId="166" fontId="3" fillId="0" borderId="1" xfId="0" applyNumberFormat="1" applyFont="1" applyBorder="1" applyAlignment="1">
      <alignment vertical="top" wrapText="1" readingOrder="1"/>
    </xf>
    <xf numFmtId="166" fontId="11" fillId="2" borderId="1" xfId="0" applyNumberFormat="1" applyFont="1" applyFill="1" applyBorder="1" applyAlignment="1">
      <alignment horizontal="right" vertical="center" wrapText="1" readingOrder="1"/>
    </xf>
    <xf numFmtId="0" fontId="3" fillId="4" borderId="1" xfId="0" applyFont="1" applyFill="1" applyBorder="1" applyAlignment="1">
      <alignment vertical="top" wrapText="1" readingOrder="1"/>
    </xf>
    <xf numFmtId="170" fontId="18" fillId="4" borderId="1" xfId="0" applyNumberFormat="1" applyFont="1" applyFill="1" applyBorder="1" applyAlignment="1">
      <alignment vertical="top" wrapText="1" readingOrder="1"/>
    </xf>
    <xf numFmtId="170" fontId="3" fillId="4" borderId="1" xfId="0" applyNumberFormat="1" applyFont="1" applyFill="1" applyBorder="1" applyAlignment="1">
      <alignment vertical="top" wrapText="1" readingOrder="1"/>
    </xf>
    <xf numFmtId="170" fontId="3" fillId="3" borderId="1" xfId="0" applyNumberFormat="1" applyFont="1" applyFill="1" applyBorder="1" applyAlignment="1">
      <alignment horizontal="right" vertical="top" wrapText="1" readingOrder="1"/>
    </xf>
    <xf numFmtId="170" fontId="3" fillId="0" borderId="1" xfId="0" applyNumberFormat="1" applyFont="1" applyBorder="1" applyAlignment="1">
      <alignment horizontal="right" vertical="top" wrapText="1" readingOrder="1"/>
    </xf>
    <xf numFmtId="0" fontId="11" fillId="2" borderId="1" xfId="0" applyFont="1" applyFill="1" applyBorder="1" applyAlignment="1">
      <alignment vertical="center" wrapText="1" readingOrder="1"/>
    </xf>
    <xf numFmtId="164" fontId="12" fillId="3" borderId="1" xfId="0" applyNumberFormat="1" applyFont="1" applyFill="1" applyBorder="1" applyAlignment="1">
      <alignment horizontal="right" vertical="top" wrapText="1" readingOrder="1"/>
    </xf>
    <xf numFmtId="164" fontId="11" fillId="2" borderId="1" xfId="0" applyNumberFormat="1" applyFont="1" applyFill="1" applyBorder="1" applyAlignment="1">
      <alignment horizontal="right" vertical="center" wrapText="1" readingOrder="1"/>
    </xf>
    <xf numFmtId="167" fontId="11" fillId="2" borderId="1" xfId="0" applyNumberFormat="1" applyFont="1" applyFill="1" applyBorder="1" applyAlignment="1">
      <alignment horizontal="right" vertical="center" wrapText="1" readingOrder="1"/>
    </xf>
    <xf numFmtId="175" fontId="3" fillId="3" borderId="1" xfId="0" applyNumberFormat="1" applyFont="1" applyFill="1" applyBorder="1" applyAlignment="1">
      <alignment horizontal="right" vertical="top" wrapText="1" readingOrder="1"/>
    </xf>
    <xf numFmtId="164" fontId="3" fillId="0" borderId="1" xfId="0" applyNumberFormat="1" applyFont="1" applyBorder="1" applyAlignment="1">
      <alignment horizontal="right" vertical="top" wrapText="1" readingOrder="1"/>
    </xf>
    <xf numFmtId="0" fontId="3" fillId="3" borderId="1" xfId="0" applyFont="1" applyFill="1" applyBorder="1" applyAlignment="1">
      <alignment horizontal="right" vertical="top" wrapText="1" readingOrder="1"/>
    </xf>
    <xf numFmtId="175" fontId="3" fillId="0" borderId="1" xfId="0" applyNumberFormat="1" applyFont="1" applyBorder="1" applyAlignment="1">
      <alignment horizontal="right" vertical="top" wrapText="1" readingOrder="1"/>
    </xf>
    <xf numFmtId="175" fontId="11" fillId="2" borderId="1" xfId="0" applyNumberFormat="1" applyFont="1" applyFill="1" applyBorder="1" applyAlignment="1">
      <alignment horizontal="right" vertical="center" wrapText="1" readingOrder="1"/>
    </xf>
    <xf numFmtId="165" fontId="3" fillId="0" borderId="1" xfId="0" applyNumberFormat="1" applyFont="1" applyBorder="1" applyAlignment="1">
      <alignment vertical="top" wrapText="1" readingOrder="1"/>
    </xf>
    <xf numFmtId="0" fontId="11" fillId="0" borderId="1" xfId="0" applyFont="1" applyBorder="1" applyAlignment="1">
      <alignment horizontal="left" vertical="center" wrapText="1" readingOrder="1"/>
    </xf>
    <xf numFmtId="0" fontId="11" fillId="0" borderId="1" xfId="0" applyFont="1" applyBorder="1" applyAlignment="1">
      <alignment horizontal="center" vertical="center" wrapText="1" readingOrder="1"/>
    </xf>
    <xf numFmtId="170" fontId="18" fillId="3" borderId="1" xfId="0" applyNumberFormat="1" applyFont="1" applyFill="1" applyBorder="1" applyAlignment="1">
      <alignment vertical="top" wrapText="1" readingOrder="1"/>
    </xf>
    <xf numFmtId="0" fontId="12" fillId="0" borderId="1" xfId="0" applyFont="1" applyBorder="1" applyAlignment="1">
      <alignment vertical="top" wrapText="1" readingOrder="1"/>
    </xf>
    <xf numFmtId="170" fontId="12" fillId="3" borderId="1" xfId="0" applyNumberFormat="1" applyFont="1" applyFill="1" applyBorder="1" applyAlignment="1">
      <alignment vertical="top" wrapText="1" readingOrder="1"/>
    </xf>
    <xf numFmtId="170" fontId="11" fillId="2" borderId="1" xfId="0" applyNumberFormat="1" applyFont="1" applyFill="1" applyBorder="1" applyAlignment="1">
      <alignment horizontal="right" vertical="center" wrapText="1" readingOrder="1"/>
    </xf>
    <xf numFmtId="0" fontId="11" fillId="2" borderId="1" xfId="0" applyFont="1" applyFill="1" applyBorder="1" applyAlignment="1">
      <alignment horizontal="right" vertical="center" wrapText="1" readingOrder="1"/>
    </xf>
    <xf numFmtId="170" fontId="18" fillId="0" borderId="1" xfId="0" applyNumberFormat="1" applyFont="1" applyBorder="1" applyAlignment="1">
      <alignment vertical="top" wrapText="1" readingOrder="1"/>
    </xf>
    <xf numFmtId="0" fontId="12" fillId="0" borderId="5" xfId="0" applyFont="1" applyBorder="1" applyAlignment="1">
      <alignment vertical="top" wrapText="1" readingOrder="1"/>
    </xf>
    <xf numFmtId="0" fontId="3" fillId="4" borderId="0" xfId="0" applyFont="1" applyFill="1" applyAlignment="1">
      <alignment vertical="top" wrapText="1" readingOrder="1"/>
    </xf>
    <xf numFmtId="0" fontId="12" fillId="4" borderId="0" xfId="0" applyFont="1" applyFill="1" applyAlignment="1">
      <alignment vertical="top" wrapText="1" readingOrder="1"/>
    </xf>
    <xf numFmtId="0" fontId="4" fillId="4" borderId="5" xfId="0" applyFont="1" applyFill="1" applyBorder="1" applyAlignment="1">
      <alignment horizontal="left" vertical="center" wrapText="1" readingOrder="1"/>
    </xf>
    <xf numFmtId="0" fontId="2" fillId="4" borderId="5" xfId="0" applyFont="1" applyFill="1" applyBorder="1" applyAlignment="1">
      <alignment horizontal="center" vertical="center" wrapText="1" readingOrder="1"/>
    </xf>
    <xf numFmtId="0" fontId="2" fillId="4" borderId="5" xfId="0" applyFont="1" applyFill="1" applyBorder="1" applyAlignment="1">
      <alignment horizontal="left" vertical="center" wrapText="1" readingOrder="1"/>
    </xf>
    <xf numFmtId="0" fontId="3" fillId="3" borderId="5" xfId="0" applyFont="1" applyFill="1" applyBorder="1" applyAlignment="1">
      <alignment horizontal="right" vertical="top" wrapText="1" readingOrder="1"/>
    </xf>
    <xf numFmtId="170" fontId="3" fillId="3" borderId="5" xfId="0" applyNumberFormat="1" applyFont="1" applyFill="1" applyBorder="1" applyAlignment="1">
      <alignment horizontal="right" vertical="top" wrapText="1" readingOrder="1"/>
    </xf>
    <xf numFmtId="0" fontId="3" fillId="4" borderId="1" xfId="0" applyFont="1" applyFill="1" applyBorder="1" applyAlignment="1">
      <alignment vertical="center" wrapText="1" readingOrder="1"/>
    </xf>
    <xf numFmtId="170" fontId="3" fillId="4" borderId="1" xfId="0" applyNumberFormat="1" applyFont="1" applyFill="1" applyBorder="1" applyAlignment="1">
      <alignment horizontal="right" vertical="center" wrapText="1" readingOrder="1"/>
    </xf>
    <xf numFmtId="170" fontId="3" fillId="4" borderId="0" xfId="0" applyNumberFormat="1" applyFont="1" applyFill="1" applyAlignment="1">
      <alignment horizontal="right" vertical="center" wrapText="1" readingOrder="1"/>
    </xf>
    <xf numFmtId="170" fontId="18" fillId="0" borderId="5" xfId="0" applyNumberFormat="1" applyFont="1" applyBorder="1" applyAlignment="1">
      <alignment horizontal="right" vertical="top" wrapText="1" readingOrder="1"/>
    </xf>
    <xf numFmtId="0" fontId="21" fillId="0" borderId="5" xfId="0" applyFont="1" applyBorder="1" applyAlignment="1">
      <alignment vertical="top" wrapText="1" readingOrder="1"/>
    </xf>
    <xf numFmtId="0" fontId="3" fillId="3" borderId="1" xfId="0" applyFont="1" applyFill="1" applyBorder="1" applyAlignment="1">
      <alignment vertical="center" wrapText="1" readingOrder="1"/>
    </xf>
    <xf numFmtId="170" fontId="3" fillId="3" borderId="1" xfId="0" applyNumberFormat="1" applyFont="1" applyFill="1" applyBorder="1" applyAlignment="1">
      <alignment horizontal="right" vertical="center" wrapText="1" readingOrder="1"/>
    </xf>
    <xf numFmtId="170" fontId="3" fillId="3" borderId="0" xfId="0" applyNumberFormat="1" applyFont="1" applyFill="1" applyAlignment="1">
      <alignment horizontal="right" vertical="center" wrapText="1" readingOrder="1"/>
    </xf>
    <xf numFmtId="170" fontId="18" fillId="4" borderId="1" xfId="0" applyNumberFormat="1" applyFont="1" applyFill="1" applyBorder="1" applyAlignment="1">
      <alignment horizontal="right" vertical="center" wrapText="1" readingOrder="1"/>
    </xf>
    <xf numFmtId="170" fontId="18" fillId="3" borderId="1" xfId="0" applyNumberFormat="1" applyFont="1" applyFill="1" applyBorder="1" applyAlignment="1">
      <alignment horizontal="right" vertical="center" wrapText="1" readingOrder="1"/>
    </xf>
    <xf numFmtId="0" fontId="11" fillId="2" borderId="0" xfId="0" applyFont="1" applyFill="1" applyAlignment="1">
      <alignment horizontal="center" vertical="center" wrapText="1" readingOrder="1"/>
    </xf>
    <xf numFmtId="0" fontId="18" fillId="0" borderId="1" xfId="0" applyFont="1" applyBorder="1" applyAlignment="1">
      <alignment horizontal="right" vertical="top" wrapText="1" readingOrder="1"/>
    </xf>
    <xf numFmtId="0" fontId="11" fillId="2" borderId="5" xfId="0" applyFont="1" applyFill="1" applyBorder="1" applyAlignment="1">
      <alignment horizontal="center" vertical="top" wrapText="1" readingOrder="1"/>
    </xf>
    <xf numFmtId="0" fontId="2" fillId="4" borderId="0" xfId="0" applyFont="1" applyFill="1" applyAlignment="1">
      <alignment vertical="top" wrapText="1" readingOrder="1"/>
    </xf>
    <xf numFmtId="0" fontId="4" fillId="4" borderId="0" xfId="0" applyFont="1" applyFill="1" applyAlignment="1">
      <alignment horizontal="left" vertical="top" wrapText="1" readingOrder="1"/>
    </xf>
    <xf numFmtId="0" fontId="11" fillId="2" borderId="8" xfId="0" applyFont="1" applyFill="1" applyBorder="1" applyAlignment="1">
      <alignment horizontal="center" vertical="center" wrapText="1" readingOrder="1"/>
    </xf>
    <xf numFmtId="0" fontId="11" fillId="2" borderId="8" xfId="0" applyFont="1" applyFill="1" applyBorder="1" applyAlignment="1">
      <alignment horizontal="left" vertical="center" wrapText="1" readingOrder="1"/>
    </xf>
    <xf numFmtId="0" fontId="8" fillId="4" borderId="5" xfId="0" applyFont="1" applyFill="1" applyBorder="1" applyAlignment="1">
      <alignment horizontal="left" vertical="top" wrapText="1" readingOrder="1"/>
    </xf>
    <xf numFmtId="0" fontId="4" fillId="4" borderId="5" xfId="0" applyFont="1" applyFill="1" applyBorder="1" applyAlignment="1">
      <alignment horizontal="left" vertical="top" wrapText="1" readingOrder="1"/>
    </xf>
    <xf numFmtId="0" fontId="22" fillId="0" borderId="0" xfId="0" applyFont="1" applyAlignment="1">
      <alignment vertical="top" wrapText="1" readingOrder="1"/>
    </xf>
    <xf numFmtId="170" fontId="3" fillId="3" borderId="5" xfId="0" applyNumberFormat="1" applyFont="1" applyFill="1" applyBorder="1" applyAlignment="1">
      <alignment vertical="top" wrapText="1" readingOrder="1"/>
    </xf>
    <xf numFmtId="170" fontId="3" fillId="4" borderId="5" xfId="0" applyNumberFormat="1" applyFont="1" applyFill="1" applyBorder="1" applyAlignment="1">
      <alignment vertical="top" wrapText="1" readingOrder="1"/>
    </xf>
    <xf numFmtId="0" fontId="3" fillId="4" borderId="5" xfId="0" applyFont="1" applyFill="1" applyBorder="1" applyAlignment="1">
      <alignment vertical="top" wrapText="1" readingOrder="1"/>
    </xf>
    <xf numFmtId="0" fontId="1" fillId="4" borderId="14" xfId="0" applyFont="1" applyFill="1" applyBorder="1" applyAlignment="1">
      <alignment vertical="top" wrapText="1"/>
    </xf>
    <xf numFmtId="0" fontId="1" fillId="0" borderId="15" xfId="0" applyFont="1" applyBorder="1" applyAlignment="1">
      <alignment vertical="top" wrapText="1"/>
    </xf>
    <xf numFmtId="0" fontId="1" fillId="0" borderId="16" xfId="0" applyFont="1" applyBorder="1" applyAlignment="1">
      <alignment vertical="top" wrapText="1"/>
    </xf>
    <xf numFmtId="0" fontId="1" fillId="4" borderId="17" xfId="0" applyFont="1" applyFill="1" applyBorder="1" applyAlignment="1">
      <alignment vertical="top" wrapText="1"/>
    </xf>
    <xf numFmtId="0" fontId="1" fillId="0" borderId="18" xfId="0" applyFont="1" applyBorder="1" applyAlignment="1">
      <alignment vertical="top" wrapText="1"/>
    </xf>
    <xf numFmtId="0" fontId="1" fillId="0" borderId="19" xfId="0" applyFont="1" applyBorder="1" applyAlignment="1">
      <alignment vertical="top" wrapText="1"/>
    </xf>
    <xf numFmtId="0" fontId="2" fillId="2" borderId="5" xfId="0" applyFont="1" applyFill="1" applyBorder="1" applyAlignment="1">
      <alignment horizontal="center" vertical="center" wrapText="1" readingOrder="1"/>
    </xf>
    <xf numFmtId="170" fontId="8" fillId="3" borderId="5" xfId="0" applyNumberFormat="1" applyFont="1" applyFill="1" applyBorder="1" applyAlignment="1">
      <alignment vertical="top" wrapText="1" readingOrder="1"/>
    </xf>
    <xf numFmtId="170" fontId="8" fillId="4" borderId="5" xfId="0" applyNumberFormat="1" applyFont="1" applyFill="1" applyBorder="1" applyAlignment="1">
      <alignment vertical="top" wrapText="1" readingOrder="1"/>
    </xf>
    <xf numFmtId="170" fontId="2" fillId="2" borderId="5" xfId="0" applyNumberFormat="1" applyFont="1" applyFill="1" applyBorder="1" applyAlignment="1">
      <alignment vertical="top" wrapText="1" readingOrder="1"/>
    </xf>
    <xf numFmtId="0" fontId="3" fillId="0" borderId="5" xfId="0" applyFont="1" applyBorder="1" applyAlignment="1">
      <alignment vertical="center" wrapText="1" readingOrder="1"/>
    </xf>
    <xf numFmtId="176" fontId="3" fillId="0" borderId="0" xfId="0" applyNumberFormat="1" applyFont="1" applyAlignment="1">
      <alignment vertical="center" wrapText="1" readingOrder="1"/>
    </xf>
    <xf numFmtId="170" fontId="3" fillId="4" borderId="5" xfId="0" applyNumberFormat="1" applyFont="1" applyFill="1" applyBorder="1" applyAlignment="1">
      <alignment vertical="center" wrapText="1" readingOrder="1"/>
    </xf>
    <xf numFmtId="0" fontId="11" fillId="0" borderId="5" xfId="0" applyFont="1" applyBorder="1" applyAlignment="1">
      <alignment horizontal="left" vertical="center" wrapText="1" readingOrder="1"/>
    </xf>
    <xf numFmtId="0" fontId="11" fillId="0" borderId="5" xfId="0" applyFont="1" applyBorder="1" applyAlignment="1">
      <alignment horizontal="center" vertical="center" wrapText="1" readingOrder="1"/>
    </xf>
    <xf numFmtId="0" fontId="3" fillId="3" borderId="5" xfId="0" applyFont="1" applyFill="1" applyBorder="1" applyAlignment="1">
      <alignment vertical="center" wrapText="1" readingOrder="1"/>
    </xf>
    <xf numFmtId="176" fontId="3" fillId="3" borderId="5" xfId="0" applyNumberFormat="1" applyFont="1" applyFill="1" applyBorder="1" applyAlignment="1">
      <alignment vertical="center" wrapText="1" readingOrder="1"/>
    </xf>
    <xf numFmtId="170" fontId="3" fillId="3" borderId="5" xfId="0" applyNumberFormat="1" applyFont="1" applyFill="1" applyBorder="1" applyAlignment="1">
      <alignment vertical="center" wrapText="1" readingOrder="1"/>
    </xf>
    <xf numFmtId="176" fontId="11" fillId="2" borderId="5" xfId="0" applyNumberFormat="1" applyFont="1" applyFill="1" applyBorder="1" applyAlignment="1">
      <alignment horizontal="right" vertical="center" wrapText="1" readingOrder="1"/>
    </xf>
    <xf numFmtId="170" fontId="11" fillId="2" borderId="5" xfId="0" applyNumberFormat="1" applyFont="1" applyFill="1" applyBorder="1" applyAlignment="1">
      <alignment horizontal="right" vertical="center" wrapText="1" readingOrder="1"/>
    </xf>
    <xf numFmtId="176" fontId="3" fillId="0" borderId="5" xfId="0" applyNumberFormat="1" applyFont="1" applyBorder="1" applyAlignment="1">
      <alignment vertical="center" wrapText="1" readingOrder="1"/>
    </xf>
    <xf numFmtId="170" fontId="3" fillId="0" borderId="5" xfId="0" applyNumberFormat="1" applyFont="1" applyBorder="1" applyAlignment="1">
      <alignment vertical="center" wrapText="1" readingOrder="1"/>
    </xf>
    <xf numFmtId="0" fontId="3" fillId="4" borderId="5" xfId="0" applyFont="1" applyFill="1" applyBorder="1" applyAlignment="1">
      <alignment vertical="center" wrapText="1" readingOrder="1"/>
    </xf>
    <xf numFmtId="176" fontId="3" fillId="4" borderId="5" xfId="0" applyNumberFormat="1" applyFont="1" applyFill="1" applyBorder="1" applyAlignment="1">
      <alignment vertical="center" wrapText="1" readingOrder="1"/>
    </xf>
    <xf numFmtId="177" fontId="3" fillId="4" borderId="5" xfId="0" applyNumberFormat="1" applyFont="1" applyFill="1" applyBorder="1" applyAlignment="1">
      <alignment horizontal="right" vertical="center" wrapText="1" readingOrder="1"/>
    </xf>
    <xf numFmtId="177" fontId="3" fillId="3" borderId="5" xfId="0" applyNumberFormat="1" applyFont="1" applyFill="1" applyBorder="1" applyAlignment="1">
      <alignment horizontal="right" vertical="center" wrapText="1" readingOrder="1"/>
    </xf>
    <xf numFmtId="0" fontId="11" fillId="2" borderId="5" xfId="0" applyFont="1" applyFill="1" applyBorder="1" applyAlignment="1">
      <alignment vertical="center" wrapText="1" readingOrder="1"/>
    </xf>
    <xf numFmtId="0" fontId="12" fillId="0" borderId="0" xfId="0" applyFont="1" applyAlignment="1">
      <alignment horizontal="center" vertical="top" wrapText="1" readingOrder="1"/>
    </xf>
    <xf numFmtId="178" fontId="11" fillId="2" borderId="0" xfId="0" applyNumberFormat="1" applyFont="1" applyFill="1" applyAlignment="1">
      <alignment horizontal="center" vertical="center" wrapText="1" readingOrder="1"/>
    </xf>
    <xf numFmtId="0" fontId="11" fillId="6" borderId="5" xfId="0" applyFont="1" applyFill="1" applyBorder="1" applyAlignment="1">
      <alignment horizontal="center" vertical="top" wrapText="1" readingOrder="1"/>
    </xf>
    <xf numFmtId="176" fontId="11" fillId="2" borderId="5" xfId="0" applyNumberFormat="1" applyFont="1" applyFill="1" applyBorder="1" applyAlignment="1">
      <alignment vertical="center" wrapText="1" readingOrder="1"/>
    </xf>
    <xf numFmtId="177" fontId="11" fillId="2" borderId="5" xfId="0" applyNumberFormat="1" applyFont="1" applyFill="1" applyBorder="1" applyAlignment="1">
      <alignment horizontal="right" vertical="center" wrapText="1" readingOrder="1"/>
    </xf>
    <xf numFmtId="0" fontId="12" fillId="0" borderId="0" xfId="0" applyFont="1" applyAlignment="1">
      <alignment horizontal="left" vertical="top" wrapText="1" readingOrder="1"/>
    </xf>
    <xf numFmtId="0" fontId="11" fillId="6" borderId="5" xfId="0" applyFont="1" applyFill="1" applyBorder="1" applyAlignment="1">
      <alignment horizontal="center" vertical="center" wrapText="1" readingOrder="1"/>
    </xf>
    <xf numFmtId="0" fontId="3" fillId="4" borderId="0" xfId="0" applyFont="1" applyFill="1" applyAlignment="1">
      <alignment horizontal="left" vertical="center" wrapText="1" readingOrder="1"/>
    </xf>
    <xf numFmtId="176" fontId="3" fillId="4" borderId="0" xfId="0" applyNumberFormat="1" applyFont="1" applyFill="1" applyAlignment="1">
      <alignment horizontal="right" vertical="center" wrapText="1" readingOrder="1"/>
    </xf>
    <xf numFmtId="0" fontId="3" fillId="3" borderId="0" xfId="0" applyFont="1" applyFill="1" applyAlignment="1">
      <alignment horizontal="left" vertical="center" wrapText="1" readingOrder="1"/>
    </xf>
    <xf numFmtId="176" fontId="3" fillId="7" borderId="0" xfId="0" applyNumberFormat="1" applyFont="1" applyFill="1" applyAlignment="1">
      <alignment horizontal="right" vertical="center" wrapText="1" readingOrder="1"/>
    </xf>
    <xf numFmtId="170" fontId="3" fillId="7" borderId="0" xfId="0" applyNumberFormat="1" applyFont="1" applyFill="1" applyAlignment="1">
      <alignment horizontal="right" vertical="center" wrapText="1" readingOrder="1"/>
    </xf>
    <xf numFmtId="170" fontId="18" fillId="4" borderId="0" xfId="0" applyNumberFormat="1" applyFont="1" applyFill="1" applyAlignment="1">
      <alignment horizontal="right" vertical="center" wrapText="1" readingOrder="1"/>
    </xf>
    <xf numFmtId="0" fontId="11" fillId="2" borderId="6" xfId="0" applyFont="1" applyFill="1" applyBorder="1" applyAlignment="1">
      <alignment horizontal="left" vertical="center" wrapText="1" readingOrder="1"/>
    </xf>
    <xf numFmtId="176" fontId="11" fillId="6" borderId="6" xfId="0" applyNumberFormat="1" applyFont="1" applyFill="1" applyBorder="1" applyAlignment="1">
      <alignment horizontal="right" vertical="center" wrapText="1" readingOrder="1"/>
    </xf>
    <xf numFmtId="170" fontId="11" fillId="6" borderId="6" xfId="0" applyNumberFormat="1" applyFont="1" applyFill="1" applyBorder="1" applyAlignment="1">
      <alignment horizontal="right" vertical="center" wrapText="1" readingOrder="1"/>
    </xf>
    <xf numFmtId="0" fontId="11" fillId="2" borderId="12" xfId="0" applyFont="1" applyFill="1" applyBorder="1" applyAlignment="1">
      <alignment horizontal="left" vertical="center" wrapText="1" readingOrder="1"/>
    </xf>
    <xf numFmtId="0" fontId="1" fillId="0" borderId="20" xfId="0" applyFont="1" applyBorder="1" applyAlignment="1">
      <alignment vertical="top" wrapText="1"/>
    </xf>
    <xf numFmtId="0" fontId="1" fillId="0" borderId="21" xfId="0" applyFont="1" applyBorder="1" applyAlignment="1">
      <alignment vertical="top" wrapText="1"/>
    </xf>
    <xf numFmtId="0" fontId="1" fillId="2" borderId="4" xfId="0" applyFont="1" applyFill="1" applyBorder="1" applyAlignment="1">
      <alignment vertical="top" wrapText="1"/>
    </xf>
    <xf numFmtId="176" fontId="3" fillId="3" borderId="5" xfId="0" applyNumberFormat="1" applyFont="1" applyFill="1" applyBorder="1" applyAlignment="1">
      <alignment horizontal="right" vertical="center" wrapText="1" readingOrder="1"/>
    </xf>
    <xf numFmtId="176" fontId="3" fillId="4" borderId="5" xfId="0" applyNumberFormat="1" applyFont="1" applyFill="1" applyBorder="1" applyAlignment="1">
      <alignment horizontal="right" vertical="center" wrapText="1" readingOrder="1"/>
    </xf>
    <xf numFmtId="170" fontId="3" fillId="4" borderId="5" xfId="0" applyNumberFormat="1" applyFont="1" applyFill="1" applyBorder="1" applyAlignment="1">
      <alignment horizontal="right" vertical="center" wrapText="1" readingOrder="1"/>
    </xf>
    <xf numFmtId="0" fontId="12" fillId="4" borderId="0" xfId="0" applyFont="1" applyFill="1" applyAlignment="1">
      <alignment horizontal="left" vertical="top" wrapText="1" readingOrder="1"/>
    </xf>
    <xf numFmtId="0" fontId="11" fillId="0" borderId="0" xfId="0" applyFont="1" applyAlignment="1">
      <alignment horizontal="center" vertical="top" wrapText="1" readingOrder="1"/>
    </xf>
    <xf numFmtId="0" fontId="11" fillId="2" borderId="7" xfId="0" applyFont="1" applyFill="1" applyBorder="1" applyAlignment="1">
      <alignment horizontal="center" vertical="center" wrapText="1" readingOrder="1"/>
    </xf>
    <xf numFmtId="166" fontId="3" fillId="7" borderId="0" xfId="0" applyNumberFormat="1" applyFont="1" applyFill="1" applyAlignment="1">
      <alignment horizontal="right" vertical="center" wrapText="1" readingOrder="1"/>
    </xf>
    <xf numFmtId="167" fontId="3" fillId="7" borderId="0" xfId="0" applyNumberFormat="1" applyFont="1" applyFill="1" applyAlignment="1">
      <alignment horizontal="right" vertical="center" wrapText="1" readingOrder="1"/>
    </xf>
    <xf numFmtId="0" fontId="3" fillId="3" borderId="0" xfId="0" applyFont="1" applyFill="1" applyAlignment="1">
      <alignment horizontal="left" vertical="top" wrapText="1" readingOrder="1"/>
    </xf>
    <xf numFmtId="164" fontId="3" fillId="3" borderId="0" xfId="0" applyNumberFormat="1" applyFont="1" applyFill="1" applyAlignment="1">
      <alignment horizontal="right" vertical="center" wrapText="1" readingOrder="1"/>
    </xf>
    <xf numFmtId="165" fontId="3" fillId="3" borderId="0" xfId="0" applyNumberFormat="1" applyFont="1" applyFill="1" applyAlignment="1">
      <alignment horizontal="right" vertical="center" wrapText="1" readingOrder="1"/>
    </xf>
    <xf numFmtId="166" fontId="3" fillId="3" borderId="0" xfId="0" applyNumberFormat="1" applyFont="1" applyFill="1" applyAlignment="1">
      <alignment horizontal="right" vertical="center" wrapText="1" readingOrder="1"/>
    </xf>
    <xf numFmtId="166" fontId="3" fillId="4" borderId="0" xfId="0" applyNumberFormat="1" applyFont="1" applyFill="1" applyAlignment="1">
      <alignment horizontal="right" vertical="center" wrapText="1" readingOrder="1"/>
    </xf>
    <xf numFmtId="167" fontId="3" fillId="4" borderId="0" xfId="0" applyNumberFormat="1" applyFont="1" applyFill="1" applyAlignment="1">
      <alignment horizontal="right" vertical="center" wrapText="1" readingOrder="1"/>
    </xf>
    <xf numFmtId="0" fontId="3" fillId="4" borderId="0" xfId="0" applyFont="1" applyFill="1" applyAlignment="1">
      <alignment horizontal="left" vertical="top" wrapText="1" readingOrder="1"/>
    </xf>
    <xf numFmtId="164" fontId="3" fillId="4" borderId="0" xfId="0" applyNumberFormat="1" applyFont="1" applyFill="1" applyAlignment="1">
      <alignment horizontal="right" vertical="center" wrapText="1" readingOrder="1"/>
    </xf>
    <xf numFmtId="165" fontId="3" fillId="4" borderId="0" xfId="0" applyNumberFormat="1" applyFont="1" applyFill="1" applyAlignment="1">
      <alignment horizontal="right" vertical="center" wrapText="1" readingOrder="1"/>
    </xf>
    <xf numFmtId="167" fontId="11" fillId="6" borderId="6" xfId="0" applyNumberFormat="1" applyFont="1" applyFill="1" applyBorder="1" applyAlignment="1">
      <alignment horizontal="right" vertical="center" wrapText="1" readingOrder="1"/>
    </xf>
    <xf numFmtId="166" fontId="11" fillId="6" borderId="6" xfId="0" applyNumberFormat="1" applyFont="1" applyFill="1" applyBorder="1" applyAlignment="1">
      <alignment horizontal="right" vertical="center" wrapText="1" readingOrder="1"/>
    </xf>
    <xf numFmtId="165" fontId="11" fillId="2" borderId="6" xfId="0" applyNumberFormat="1" applyFont="1" applyFill="1" applyBorder="1" applyAlignment="1">
      <alignment horizontal="right" vertical="center" wrapText="1" readingOrder="1"/>
    </xf>
    <xf numFmtId="166" fontId="11" fillId="2" borderId="6" xfId="0" applyNumberFormat="1" applyFont="1" applyFill="1" applyBorder="1" applyAlignment="1">
      <alignment horizontal="right" vertical="center" wrapText="1" readingOrder="1"/>
    </xf>
    <xf numFmtId="0" fontId="11" fillId="2" borderId="6" xfId="0" applyFont="1" applyFill="1" applyBorder="1" applyAlignment="1">
      <alignment horizontal="left" vertical="top" wrapText="1" readingOrder="1"/>
    </xf>
    <xf numFmtId="164" fontId="11" fillId="2" borderId="6" xfId="0" applyNumberFormat="1" applyFont="1" applyFill="1" applyBorder="1" applyAlignment="1">
      <alignment horizontal="right" vertical="center" wrapText="1" readingOrder="1"/>
    </xf>
    <xf numFmtId="0" fontId="1" fillId="4" borderId="22" xfId="0" applyFont="1" applyFill="1" applyBorder="1" applyAlignment="1">
      <alignment vertical="top" wrapText="1"/>
    </xf>
    <xf numFmtId="0" fontId="1" fillId="0" borderId="23" xfId="0" applyFont="1" applyBorder="1" applyAlignment="1">
      <alignment vertical="top" wrapText="1"/>
    </xf>
    <xf numFmtId="0" fontId="1" fillId="0" borderId="24" xfId="0" applyFont="1" applyBorder="1" applyAlignment="1">
      <alignment vertical="top" wrapText="1"/>
    </xf>
    <xf numFmtId="0" fontId="12" fillId="0" borderId="0" xfId="0" applyFont="1" applyAlignment="1">
      <alignment horizontal="left" vertical="center" wrapText="1" readingOrder="1"/>
    </xf>
    <xf numFmtId="164" fontId="3" fillId="3" borderId="0" xfId="0" applyNumberFormat="1" applyFont="1" applyFill="1" applyAlignment="1">
      <alignment horizontal="right" vertical="top" wrapText="1" readingOrder="1"/>
    </xf>
    <xf numFmtId="179" fontId="3" fillId="3" borderId="0" xfId="0" applyNumberFormat="1" applyFont="1" applyFill="1" applyAlignment="1">
      <alignment horizontal="right" vertical="top" wrapText="1" readingOrder="1"/>
    </xf>
    <xf numFmtId="166" fontId="3" fillId="3" borderId="0" xfId="0" applyNumberFormat="1" applyFont="1" applyFill="1" applyAlignment="1">
      <alignment horizontal="right" vertical="top" wrapText="1" readingOrder="1"/>
    </xf>
    <xf numFmtId="165" fontId="3" fillId="3" borderId="0" xfId="0" applyNumberFormat="1" applyFont="1" applyFill="1" applyAlignment="1">
      <alignment horizontal="right" vertical="top" wrapText="1" readingOrder="1"/>
    </xf>
    <xf numFmtId="164" fontId="3" fillId="4" borderId="0" xfId="0" applyNumberFormat="1" applyFont="1" applyFill="1" applyAlignment="1">
      <alignment horizontal="right" vertical="top" wrapText="1" readingOrder="1"/>
    </xf>
    <xf numFmtId="179" fontId="3" fillId="4" borderId="0" xfId="0" applyNumberFormat="1" applyFont="1" applyFill="1" applyAlignment="1">
      <alignment horizontal="right" vertical="top" wrapText="1" readingOrder="1"/>
    </xf>
    <xf numFmtId="166" fontId="3" fillId="4" borderId="0" xfId="0" applyNumberFormat="1" applyFont="1" applyFill="1" applyAlignment="1">
      <alignment horizontal="right" vertical="top" wrapText="1" readingOrder="1"/>
    </xf>
    <xf numFmtId="165" fontId="3" fillId="4" borderId="0" xfId="0" applyNumberFormat="1" applyFont="1" applyFill="1" applyAlignment="1">
      <alignment horizontal="right" vertical="top" wrapText="1" readingOrder="1"/>
    </xf>
    <xf numFmtId="165" fontId="11" fillId="2" borderId="6" xfId="0" applyNumberFormat="1" applyFont="1" applyFill="1" applyBorder="1" applyAlignment="1">
      <alignment horizontal="right" vertical="top" wrapText="1" readingOrder="1"/>
    </xf>
    <xf numFmtId="166" fontId="11" fillId="2" borderId="6" xfId="0" applyNumberFormat="1" applyFont="1" applyFill="1" applyBorder="1" applyAlignment="1">
      <alignment horizontal="right" vertical="top" wrapText="1" readingOrder="1"/>
    </xf>
    <xf numFmtId="164" fontId="11" fillId="2" borderId="6" xfId="0" applyNumberFormat="1" applyFont="1" applyFill="1" applyBorder="1" applyAlignment="1">
      <alignment horizontal="right" vertical="top" wrapText="1" readingOrder="1"/>
    </xf>
    <xf numFmtId="0" fontId="11" fillId="0" borderId="0" xfId="0" applyFont="1" applyAlignment="1">
      <alignment horizontal="center" vertical="center" wrapText="1" readingOrder="1"/>
    </xf>
    <xf numFmtId="0" fontId="11" fillId="0" borderId="5" xfId="0" applyFont="1" applyBorder="1" applyAlignment="1">
      <alignment horizontal="center" vertical="top" wrapText="1" readingOrder="1"/>
    </xf>
    <xf numFmtId="0" fontId="3" fillId="0" borderId="18" xfId="0" applyFont="1" applyBorder="1" applyAlignment="1">
      <alignment horizontal="left" vertical="top" wrapText="1" readingOrder="1"/>
    </xf>
    <xf numFmtId="164" fontId="3" fillId="0" borderId="18" xfId="0" applyNumberFormat="1" applyFont="1" applyBorder="1" applyAlignment="1">
      <alignment horizontal="right" vertical="top" wrapText="1" readingOrder="1"/>
    </xf>
    <xf numFmtId="165" fontId="3" fillId="0" borderId="18" xfId="0" applyNumberFormat="1" applyFont="1" applyBorder="1" applyAlignment="1">
      <alignment horizontal="right" vertical="top" wrapText="1" readingOrder="1"/>
    </xf>
    <xf numFmtId="166" fontId="3" fillId="0" borderId="18" xfId="0" applyNumberFormat="1" applyFont="1" applyBorder="1" applyAlignment="1">
      <alignment horizontal="right" vertical="top" wrapText="1" readingOrder="1"/>
    </xf>
    <xf numFmtId="170" fontId="3" fillId="0" borderId="18" xfId="0" applyNumberFormat="1" applyFont="1" applyBorder="1" applyAlignment="1">
      <alignment horizontal="right" vertical="top" wrapText="1" readingOrder="1"/>
    </xf>
    <xf numFmtId="164" fontId="3" fillId="0" borderId="18" xfId="0" applyNumberFormat="1" applyFont="1" applyBorder="1" applyAlignment="1">
      <alignment horizontal="right" vertical="center" wrapText="1" readingOrder="1"/>
    </xf>
    <xf numFmtId="166" fontId="3" fillId="0" borderId="18" xfId="0" applyNumberFormat="1" applyFont="1" applyBorder="1" applyAlignment="1">
      <alignment horizontal="right" vertical="center" wrapText="1" readingOrder="1"/>
    </xf>
    <xf numFmtId="167" fontId="3" fillId="3" borderId="0" xfId="0" applyNumberFormat="1" applyFont="1" applyFill="1" applyAlignment="1">
      <alignment horizontal="right" vertical="center" wrapText="1" readingOrder="1"/>
    </xf>
    <xf numFmtId="165" fontId="11" fillId="2" borderId="0" xfId="0" applyNumberFormat="1" applyFont="1" applyFill="1" applyAlignment="1">
      <alignment horizontal="right" vertical="top" wrapText="1" readingOrder="1"/>
    </xf>
    <xf numFmtId="166" fontId="11" fillId="2" borderId="0" xfId="0" applyNumberFormat="1" applyFont="1" applyFill="1" applyAlignment="1">
      <alignment horizontal="right" vertical="top" wrapText="1" readingOrder="1"/>
    </xf>
    <xf numFmtId="167" fontId="11" fillId="6" borderId="0" xfId="0" applyNumberFormat="1" applyFont="1" applyFill="1" applyAlignment="1">
      <alignment horizontal="right" vertical="center" wrapText="1" readingOrder="1"/>
    </xf>
    <xf numFmtId="166" fontId="11" fillId="6" borderId="0" xfId="0" applyNumberFormat="1" applyFont="1" applyFill="1" applyAlignment="1">
      <alignment horizontal="right" vertical="center" wrapText="1" readingOrder="1"/>
    </xf>
    <xf numFmtId="164" fontId="11" fillId="2" borderId="0" xfId="0" applyNumberFormat="1" applyFont="1" applyFill="1" applyAlignment="1">
      <alignment horizontal="right" vertical="top" wrapText="1" readingOrder="1"/>
    </xf>
    <xf numFmtId="179" fontId="11" fillId="2" borderId="0" xfId="0" applyNumberFormat="1" applyFont="1" applyFill="1" applyAlignment="1">
      <alignment horizontal="right" vertical="top" wrapText="1" readingOrder="1"/>
    </xf>
    <xf numFmtId="0" fontId="2" fillId="4" borderId="0" xfId="0" applyFont="1" applyFill="1" applyAlignment="1">
      <alignment horizontal="center" vertical="top" wrapText="1" readingOrder="1"/>
    </xf>
    <xf numFmtId="0" fontId="11" fillId="4" borderId="0" xfId="0" applyFont="1" applyFill="1" applyAlignment="1">
      <alignment vertical="top" wrapText="1" readingOrder="1"/>
    </xf>
    <xf numFmtId="0" fontId="11" fillId="4" borderId="0" xfId="0" applyFont="1" applyFill="1" applyAlignment="1">
      <alignment horizontal="center" vertical="top" wrapText="1" readingOrder="1"/>
    </xf>
    <xf numFmtId="0" fontId="12" fillId="3" borderId="0" xfId="0" applyFont="1" applyFill="1" applyAlignment="1">
      <alignment horizontal="left" vertical="top" wrapText="1" readingOrder="1"/>
    </xf>
    <xf numFmtId="184" fontId="3" fillId="3" borderId="0" xfId="0" applyNumberFormat="1" applyFont="1" applyFill="1" applyAlignment="1">
      <alignment horizontal="right" vertical="top" wrapText="1" readingOrder="1"/>
    </xf>
    <xf numFmtId="184" fontId="1" fillId="0" borderId="0" xfId="0" applyNumberFormat="1" applyFont="1"/>
    <xf numFmtId="167" fontId="3" fillId="3" borderId="0" xfId="0" applyNumberFormat="1" applyFont="1" applyFill="1" applyAlignment="1">
      <alignment vertical="top" wrapText="1" readingOrder="1"/>
    </xf>
    <xf numFmtId="184" fontId="3" fillId="3" borderId="5" xfId="0" applyNumberFormat="1" applyFont="1" applyFill="1" applyBorder="1" applyAlignment="1">
      <alignment horizontal="right" vertical="top" wrapText="1" readingOrder="1"/>
    </xf>
    <xf numFmtId="184" fontId="1" fillId="0" borderId="7" xfId="0" applyNumberFormat="1" applyFont="1" applyBorder="1" applyAlignment="1">
      <alignment vertical="top" wrapText="1"/>
    </xf>
    <xf numFmtId="0" fontId="3" fillId="4" borderId="5" xfId="0" applyFont="1" applyFill="1" applyBorder="1" applyAlignment="1">
      <alignment horizontal="right" vertical="top" wrapText="1" readingOrder="1"/>
    </xf>
    <xf numFmtId="167" fontId="3" fillId="3" borderId="5" xfId="0" applyNumberFormat="1" applyFont="1" applyFill="1" applyBorder="1" applyAlignment="1">
      <alignment horizontal="right" vertical="top" wrapText="1" readingOrder="1"/>
    </xf>
    <xf numFmtId="166" fontId="3" fillId="3" borderId="5" xfId="0" applyNumberFormat="1" applyFont="1" applyFill="1" applyBorder="1" applyAlignment="1">
      <alignment horizontal="right" vertical="top" wrapText="1" readingOrder="1"/>
    </xf>
    <xf numFmtId="167" fontId="3" fillId="4" borderId="5" xfId="0" applyNumberFormat="1" applyFont="1" applyFill="1" applyBorder="1" applyAlignment="1">
      <alignment horizontal="right" vertical="top" wrapText="1" readingOrder="1"/>
    </xf>
    <xf numFmtId="166" fontId="3" fillId="4" borderId="5" xfId="0" applyNumberFormat="1" applyFont="1" applyFill="1" applyBorder="1" applyAlignment="1">
      <alignment horizontal="right" vertical="top" wrapText="1" readingOrder="1"/>
    </xf>
    <xf numFmtId="166" fontId="18" fillId="3" borderId="5" xfId="0" applyNumberFormat="1" applyFont="1" applyFill="1" applyBorder="1" applyAlignment="1">
      <alignment horizontal="right" vertical="top" wrapText="1" readingOrder="1"/>
    </xf>
    <xf numFmtId="166" fontId="18" fillId="4" borderId="5" xfId="0" applyNumberFormat="1" applyFont="1" applyFill="1" applyBorder="1" applyAlignment="1">
      <alignment horizontal="right" vertical="top" wrapText="1" readingOrder="1"/>
    </xf>
    <xf numFmtId="167" fontId="11" fillId="2" borderId="8" xfId="0" applyNumberFormat="1" applyFont="1" applyFill="1" applyBorder="1" applyAlignment="1">
      <alignment horizontal="right" vertical="center" wrapText="1" readingOrder="1"/>
    </xf>
    <xf numFmtId="166" fontId="11" fillId="2" borderId="8" xfId="0" applyNumberFormat="1" applyFont="1" applyFill="1" applyBorder="1" applyAlignment="1">
      <alignment horizontal="right" vertical="center" wrapText="1" readingOrder="1"/>
    </xf>
    <xf numFmtId="166" fontId="8" fillId="3" borderId="5" xfId="0" applyNumberFormat="1" applyFont="1" applyFill="1" applyBorder="1" applyAlignment="1">
      <alignment horizontal="right" vertical="top" wrapText="1" readingOrder="1"/>
    </xf>
    <xf numFmtId="166" fontId="8" fillId="4" borderId="5" xfId="0" applyNumberFormat="1" applyFont="1" applyFill="1" applyBorder="1" applyAlignment="1">
      <alignment horizontal="right" vertical="top" wrapText="1" readingOrder="1"/>
    </xf>
    <xf numFmtId="0" fontId="2" fillId="2" borderId="8" xfId="0" applyFont="1" applyFill="1" applyBorder="1" applyAlignment="1">
      <alignment horizontal="center" vertical="center" wrapText="1" readingOrder="1"/>
    </xf>
    <xf numFmtId="0" fontId="8" fillId="4" borderId="5" xfId="0" applyFont="1" applyFill="1" applyBorder="1" applyAlignment="1">
      <alignment vertical="top" wrapText="1" readingOrder="1"/>
    </xf>
    <xf numFmtId="0" fontId="11" fillId="0" borderId="0" xfId="0" applyFont="1" applyAlignment="1">
      <alignment horizontal="left" vertical="top" wrapText="1" readingOrder="1"/>
    </xf>
    <xf numFmtId="0" fontId="11" fillId="2" borderId="12" xfId="0" applyFont="1" applyFill="1" applyBorder="1" applyAlignment="1">
      <alignment horizontal="center" wrapText="1" readingOrder="1"/>
    </xf>
    <xf numFmtId="0" fontId="11" fillId="2" borderId="11" xfId="0" applyFont="1" applyFill="1" applyBorder="1" applyAlignment="1">
      <alignment horizontal="center" vertical="top" wrapText="1" readingOrder="1"/>
    </xf>
    <xf numFmtId="0" fontId="24" fillId="0" borderId="0" xfId="0" applyFont="1" applyAlignment="1">
      <alignment horizontal="right" vertical="top" wrapText="1" readingOrder="1"/>
    </xf>
    <xf numFmtId="0" fontId="11" fillId="2" borderId="8" xfId="0" applyFont="1" applyFill="1" applyBorder="1" applyAlignment="1">
      <alignment vertical="top" wrapText="1" readingOrder="1"/>
    </xf>
    <xf numFmtId="166" fontId="11" fillId="2" borderId="8" xfId="0" applyNumberFormat="1" applyFont="1" applyFill="1" applyBorder="1" applyAlignment="1">
      <alignment vertical="top" wrapText="1" readingOrder="1"/>
    </xf>
    <xf numFmtId="0" fontId="11" fillId="2" borderId="12" xfId="0" applyFont="1" applyFill="1" applyBorder="1" applyAlignment="1">
      <alignment horizontal="center" vertical="top" wrapText="1" readingOrder="1"/>
    </xf>
    <xf numFmtId="0" fontId="11" fillId="2" borderId="25" xfId="0" applyFont="1" applyFill="1" applyBorder="1" applyAlignment="1">
      <alignment vertical="top" wrapText="1" readingOrder="1"/>
    </xf>
    <xf numFmtId="0" fontId="3" fillId="3" borderId="25" xfId="0" applyFont="1" applyFill="1" applyBorder="1" applyAlignment="1">
      <alignment vertical="top" wrapText="1" readingOrder="1"/>
    </xf>
    <xf numFmtId="0" fontId="3" fillId="0" borderId="25" xfId="0" applyFont="1" applyBorder="1" applyAlignment="1">
      <alignment vertical="top" wrapText="1" readingOrder="1"/>
    </xf>
    <xf numFmtId="0" fontId="26" fillId="4" borderId="0" xfId="0" applyFont="1" applyFill="1" applyAlignment="1">
      <alignment horizontal="left" vertical="top" wrapText="1" readingOrder="1"/>
    </xf>
    <xf numFmtId="0" fontId="26" fillId="4" borderId="27" xfId="0" applyFont="1" applyFill="1" applyBorder="1" applyAlignment="1">
      <alignment horizontal="left" vertical="top" wrapText="1" readingOrder="1"/>
    </xf>
    <xf numFmtId="0" fontId="1" fillId="0" borderId="27" xfId="0" applyFont="1" applyBorder="1" applyAlignment="1">
      <alignment vertical="top" wrapText="1"/>
    </xf>
    <xf numFmtId="0" fontId="22" fillId="4" borderId="0" xfId="0" applyFont="1" applyFill="1" applyAlignment="1">
      <alignment horizontal="left" vertical="top" wrapText="1" readingOrder="1"/>
    </xf>
    <xf numFmtId="0" fontId="27" fillId="4" borderId="0" xfId="0" applyFont="1" applyFill="1" applyAlignment="1">
      <alignment horizontal="left" vertical="top" wrapText="1" readingOrder="1"/>
    </xf>
    <xf numFmtId="0" fontId="3" fillId="0" borderId="0" xfId="0" applyFont="1" applyAlignment="1">
      <alignment vertical="center" wrapText="1" readingOrder="1"/>
    </xf>
    <xf numFmtId="0" fontId="26" fillId="4" borderId="15" xfId="0" applyFont="1" applyFill="1" applyBorder="1" applyAlignment="1">
      <alignment horizontal="left" vertical="top" wrapText="1" readingOrder="1"/>
    </xf>
    <xf numFmtId="0" fontId="3" fillId="4" borderId="14" xfId="0" applyFont="1" applyFill="1" applyBorder="1" applyAlignment="1">
      <alignment horizontal="left" vertical="top" wrapText="1" readingOrder="1"/>
    </xf>
    <xf numFmtId="0" fontId="26" fillId="4" borderId="33" xfId="0" applyFont="1" applyFill="1" applyBorder="1" applyAlignment="1">
      <alignment horizontal="left" vertical="top" wrapText="1" readingOrder="1"/>
    </xf>
    <xf numFmtId="0" fontId="1" fillId="0" borderId="33" xfId="0" applyFont="1" applyBorder="1" applyAlignment="1">
      <alignment vertical="top" wrapText="1"/>
    </xf>
    <xf numFmtId="0" fontId="3" fillId="0" borderId="0" xfId="0" applyFont="1" applyAlignment="1">
      <alignment horizontal="left" vertical="center" wrapText="1" readingOrder="1"/>
    </xf>
    <xf numFmtId="0" fontId="22" fillId="0" borderId="0" xfId="0" applyFont="1" applyAlignment="1">
      <alignment horizontal="left" vertical="top" wrapText="1" readingOrder="1"/>
    </xf>
    <xf numFmtId="0" fontId="26" fillId="0" borderId="36" xfId="0" applyFont="1" applyBorder="1" applyAlignment="1">
      <alignment horizontal="left" vertical="center" wrapText="1" readingOrder="1"/>
    </xf>
    <xf numFmtId="0" fontId="1" fillId="0" borderId="37" xfId="0" applyFont="1" applyBorder="1" applyAlignment="1">
      <alignment vertical="top" wrapText="1"/>
    </xf>
    <xf numFmtId="0" fontId="1" fillId="0" borderId="38" xfId="0" applyFont="1" applyBorder="1" applyAlignment="1">
      <alignment vertical="top" wrapText="1"/>
    </xf>
    <xf numFmtId="0" fontId="3" fillId="0" borderId="35" xfId="0" applyFont="1" applyBorder="1" applyAlignment="1">
      <alignment vertical="top" wrapText="1" readingOrder="1"/>
    </xf>
    <xf numFmtId="0" fontId="1" fillId="0" borderId="35" xfId="0" applyFont="1" applyBorder="1" applyAlignment="1">
      <alignment vertical="top" wrapText="1"/>
    </xf>
    <xf numFmtId="0" fontId="3" fillId="0" borderId="43" xfId="0" applyFont="1" applyBorder="1" applyAlignment="1">
      <alignment vertical="center" wrapText="1" readingOrder="1"/>
    </xf>
    <xf numFmtId="0" fontId="1" fillId="0" borderId="44" xfId="0" applyFont="1" applyBorder="1" applyAlignment="1">
      <alignment vertical="top" wrapText="1"/>
    </xf>
    <xf numFmtId="0" fontId="1" fillId="0" borderId="45" xfId="0" applyFont="1" applyBorder="1" applyAlignment="1">
      <alignment vertical="top" wrapText="1"/>
    </xf>
    <xf numFmtId="0" fontId="3" fillId="0" borderId="48" xfId="0" applyFont="1" applyBorder="1" applyAlignment="1">
      <alignment vertical="center" wrapText="1" readingOrder="1"/>
    </xf>
    <xf numFmtId="0" fontId="1" fillId="0" borderId="49" xfId="0" applyFont="1" applyBorder="1" applyAlignment="1">
      <alignment vertical="top" wrapText="1"/>
    </xf>
    <xf numFmtId="0" fontId="1" fillId="0" borderId="47" xfId="0" applyFont="1" applyBorder="1" applyAlignment="1">
      <alignment vertical="top" wrapText="1"/>
    </xf>
  </cellXfs>
  <cellStyles count="3">
    <cellStyle name="Komma" xfId="1" builtinId="3"/>
    <cellStyle name="Prozent" xfId="2" builtinId="5"/>
    <cellStyle name="Standard"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004666"/>
      <rgbColor rgb="00FFFFFF"/>
      <rgbColor rgb="00D9D9D9"/>
      <rgbColor rgb="000000FF"/>
      <rgbColor rgb="00D3D3D3"/>
      <rgbColor rgb="0092D050"/>
      <rgbColor rgb="00FF0000"/>
      <rgbColor rgb="0080B0C8"/>
      <rgbColor rgb="00C0C0C0"/>
      <rgbColor rgb="00F5F5F5"/>
      <rgbColor rgb="00808000"/>
      <rgbColor rgb="00800080"/>
      <rgbColor rgb="00008080"/>
      <rgbColor rgb="0000800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38"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37"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jpg"/><Relationship Id="rId1" Type="http://schemas.openxmlformats.org/officeDocument/2006/relationships/image" Target="../media/image1.jp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g"/></Relationships>
</file>

<file path=xl/drawings/_rels/drawing14.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1.jpg"/></Relationships>
</file>

<file path=xl/drawings/_rels/drawing15.xml.rels><?xml version="1.0" encoding="UTF-8" standalone="yes"?>
<Relationships xmlns="http://schemas.openxmlformats.org/package/2006/relationships"><Relationship Id="rId1" Type="http://schemas.openxmlformats.org/officeDocument/2006/relationships/image" Target="../media/image1.jpg"/></Relationships>
</file>

<file path=xl/drawings/_rels/drawing16.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1.jpg"/></Relationships>
</file>

<file path=xl/drawings/_rels/drawing17.xml.rels><?xml version="1.0" encoding="UTF-8" standalone="yes"?>
<Relationships xmlns="http://schemas.openxmlformats.org/package/2006/relationships"><Relationship Id="rId1" Type="http://schemas.openxmlformats.org/officeDocument/2006/relationships/image" Target="../media/image1.jpg"/></Relationships>
</file>

<file path=xl/drawings/_rels/drawing18.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1.jpg"/></Relationships>
</file>

<file path=xl/drawings/_rels/drawing19.xml.rels><?xml version="1.0" encoding="UTF-8" standalone="yes"?>
<Relationships xmlns="http://schemas.openxmlformats.org/package/2006/relationships"><Relationship Id="rId3" Type="http://schemas.openxmlformats.org/officeDocument/2006/relationships/image" Target="../media/image9.png"/><Relationship Id="rId2" Type="http://schemas.openxmlformats.org/officeDocument/2006/relationships/image" Target="../media/image8.pn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20.xml.rels><?xml version="1.0" encoding="UTF-8" standalone="yes"?>
<Relationships xmlns="http://schemas.openxmlformats.org/package/2006/relationships"><Relationship Id="rId1" Type="http://schemas.openxmlformats.org/officeDocument/2006/relationships/image" Target="../media/image1.jpg"/></Relationships>
</file>

<file path=xl/drawings/_rels/drawing2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2.xml.rels><?xml version="1.0" encoding="UTF-8" standalone="yes"?>
<Relationships xmlns="http://schemas.openxmlformats.org/package/2006/relationships"><Relationship Id="rId1" Type="http://schemas.openxmlformats.org/officeDocument/2006/relationships/image" Target="../media/image1.jpg"/></Relationships>
</file>

<file path=xl/drawings/_rels/drawing23.xml.rels><?xml version="1.0" encoding="UTF-8" standalone="yes"?>
<Relationships xmlns="http://schemas.openxmlformats.org/package/2006/relationships"><Relationship Id="rId1" Type="http://schemas.openxmlformats.org/officeDocument/2006/relationships/image" Target="../media/image1.jpg"/></Relationships>
</file>

<file path=xl/drawings/_rels/drawing24.xml.rels><?xml version="1.0" encoding="UTF-8" standalone="yes"?>
<Relationships xmlns="http://schemas.openxmlformats.org/package/2006/relationships"><Relationship Id="rId1" Type="http://schemas.openxmlformats.org/officeDocument/2006/relationships/image" Target="../media/image1.jpg"/></Relationships>
</file>

<file path=xl/drawings/_rels/drawing25.xml.rels><?xml version="1.0" encoding="UTF-8" standalone="yes"?>
<Relationships xmlns="http://schemas.openxmlformats.org/package/2006/relationships"><Relationship Id="rId1" Type="http://schemas.openxmlformats.org/officeDocument/2006/relationships/image" Target="../media/image1.jpg"/></Relationships>
</file>

<file path=xl/drawings/_rels/drawing26.xml.rels><?xml version="1.0" encoding="UTF-8" standalone="yes"?>
<Relationships xmlns="http://schemas.openxmlformats.org/package/2006/relationships"><Relationship Id="rId1" Type="http://schemas.openxmlformats.org/officeDocument/2006/relationships/image" Target="../media/image1.jpg"/></Relationships>
</file>

<file path=xl/drawings/_rels/drawing27.xml.rels><?xml version="1.0" encoding="UTF-8" standalone="yes"?>
<Relationships xmlns="http://schemas.openxmlformats.org/package/2006/relationships"><Relationship Id="rId1" Type="http://schemas.openxmlformats.org/officeDocument/2006/relationships/image" Target="../media/image1.jpg"/></Relationships>
</file>

<file path=xl/drawings/_rels/drawing28.xml.rels><?xml version="1.0" encoding="UTF-8" standalone="yes"?>
<Relationships xmlns="http://schemas.openxmlformats.org/package/2006/relationships"><Relationship Id="rId1" Type="http://schemas.openxmlformats.org/officeDocument/2006/relationships/image" Target="../media/image1.jpg"/></Relationships>
</file>

<file path=xl/drawings/_rels/drawing29.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30.xml.rels><?xml version="1.0" encoding="UTF-8" standalone="yes"?>
<Relationships xmlns="http://schemas.openxmlformats.org/package/2006/relationships"><Relationship Id="rId1" Type="http://schemas.openxmlformats.org/officeDocument/2006/relationships/image" Target="../media/image1.jpg"/></Relationships>
</file>

<file path=xl/drawings/_rels/drawing31.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1" Type="http://schemas.openxmlformats.org/officeDocument/2006/relationships/image" Target="../media/image1.jpg"/></Relationships>
</file>

<file path=xl/drawings/_rels/drawing6.xml.rels><?xml version="1.0" encoding="UTF-8" standalone="yes"?>
<Relationships xmlns="http://schemas.openxmlformats.org/package/2006/relationships"><Relationship Id="rId1" Type="http://schemas.openxmlformats.org/officeDocument/2006/relationships/image" Target="../media/image1.jpg"/></Relationships>
</file>

<file path=xl/drawings/_rels/drawing7.xml.rels><?xml version="1.0" encoding="UTF-8" standalone="yes"?>
<Relationships xmlns="http://schemas.openxmlformats.org/package/2006/relationships"><Relationship Id="rId1" Type="http://schemas.openxmlformats.org/officeDocument/2006/relationships/image" Target="../media/image1.jpg"/></Relationships>
</file>

<file path=xl/drawings/_rels/drawing8.xml.rels><?xml version="1.0" encoding="UTF-8" standalone="yes"?>
<Relationships xmlns="http://schemas.openxmlformats.org/package/2006/relationships"><Relationship Id="rId1" Type="http://schemas.openxmlformats.org/officeDocument/2006/relationships/image" Target="../media/image1.jpg"/></Relationships>
</file>

<file path=xl/drawings/_rels/drawing9.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2108200</xdr:colOff>
      <xdr:row>2</xdr:row>
      <xdr:rowOff>198653</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1</xdr:col>
      <xdr:colOff>0</xdr:colOff>
      <xdr:row>20</xdr:row>
      <xdr:rowOff>0</xdr:rowOff>
    </xdr:from>
    <xdr:to>
      <xdr:col>2</xdr:col>
      <xdr:colOff>132016</xdr:colOff>
      <xdr:row>20</xdr:row>
      <xdr:rowOff>1092200</xdr:rowOff>
    </xdr:to>
    <xdr:pic>
      <xdr:nvPicPr>
        <xdr:cNvPr id="3" name="Picture 2">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2" cstate="print"/>
        <a:stretch>
          <a:fillRect/>
        </a:stretch>
      </xdr:blipFill>
      <xdr:spPr>
        <a:prstGeom prst="rect">
          <a:avLst/>
        </a:prstGeom>
      </xdr:spPr>
    </xdr:pic>
    <xdr:clientData/>
  </xdr:twoCellAnchor>
  <xdr:twoCellAnchor>
    <xdr:from>
      <xdr:col>3</xdr:col>
      <xdr:colOff>0</xdr:colOff>
      <xdr:row>20</xdr:row>
      <xdr:rowOff>0</xdr:rowOff>
    </xdr:from>
    <xdr:to>
      <xdr:col>3</xdr:col>
      <xdr:colOff>1943100</xdr:colOff>
      <xdr:row>20</xdr:row>
      <xdr:rowOff>894988</xdr:rowOff>
    </xdr:to>
    <xdr:pic>
      <xdr:nvPicPr>
        <xdr:cNvPr id="4" name="Picture 3">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3" cstate="print"/>
        <a:stretch>
          <a:fillRect/>
        </a:stretch>
      </xdr:blipFill>
      <xdr:spPr>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2146300</xdr:colOff>
      <xdr:row>2</xdr:row>
      <xdr:rowOff>198653</xdr:rowOff>
    </xdr:to>
    <xdr:pic>
      <xdr:nvPicPr>
        <xdr:cNvPr id="2" name="Picture 1">
          <a:extLst>
            <a:ext uri="{FF2B5EF4-FFF2-40B4-BE49-F238E27FC236}">
              <a16:creationId xmlns:a16="http://schemas.microsoft.com/office/drawing/2014/main" id="{00000000-0008-0000-09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2222500</xdr:colOff>
      <xdr:row>2</xdr:row>
      <xdr:rowOff>198653</xdr:rowOff>
    </xdr:to>
    <xdr:pic>
      <xdr:nvPicPr>
        <xdr:cNvPr id="2" name="Picture 1">
          <a:extLst>
            <a:ext uri="{FF2B5EF4-FFF2-40B4-BE49-F238E27FC236}">
              <a16:creationId xmlns:a16="http://schemas.microsoft.com/office/drawing/2014/main" id="{00000000-0008-0000-0A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2171700</xdr:colOff>
      <xdr:row>2</xdr:row>
      <xdr:rowOff>198653</xdr:rowOff>
    </xdr:to>
    <xdr:pic>
      <xdr:nvPicPr>
        <xdr:cNvPr id="2" name="Picture 1">
          <a:extLst>
            <a:ext uri="{FF2B5EF4-FFF2-40B4-BE49-F238E27FC236}">
              <a16:creationId xmlns:a16="http://schemas.microsoft.com/office/drawing/2014/main" id="{00000000-0008-0000-0B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1217980</xdr:colOff>
      <xdr:row>2</xdr:row>
      <xdr:rowOff>198653</xdr:rowOff>
    </xdr:to>
    <xdr:pic>
      <xdr:nvPicPr>
        <xdr:cNvPr id="2" name="Picture 1">
          <a:extLst>
            <a:ext uri="{FF2B5EF4-FFF2-40B4-BE49-F238E27FC236}">
              <a16:creationId xmlns:a16="http://schemas.microsoft.com/office/drawing/2014/main" id="{00000000-0008-0000-0C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1040358</xdr:colOff>
      <xdr:row>2</xdr:row>
      <xdr:rowOff>198653</xdr:rowOff>
    </xdr:to>
    <xdr:pic>
      <xdr:nvPicPr>
        <xdr:cNvPr id="2" name="Picture 1">
          <a:extLst>
            <a:ext uri="{FF2B5EF4-FFF2-40B4-BE49-F238E27FC236}">
              <a16:creationId xmlns:a16="http://schemas.microsoft.com/office/drawing/2014/main" id="{00000000-0008-0000-0D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2</xdr:col>
      <xdr:colOff>9829</xdr:colOff>
      <xdr:row>6</xdr:row>
      <xdr:rowOff>20777</xdr:rowOff>
    </xdr:from>
    <xdr:to>
      <xdr:col>8</xdr:col>
      <xdr:colOff>12700</xdr:colOff>
      <xdr:row>7</xdr:row>
      <xdr:rowOff>469900</xdr:rowOff>
    </xdr:to>
    <xdr:pic>
      <xdr:nvPicPr>
        <xdr:cNvPr id="3" name="Picture 2">
          <a:extLst>
            <a:ext uri="{FF2B5EF4-FFF2-40B4-BE49-F238E27FC236}">
              <a16:creationId xmlns:a16="http://schemas.microsoft.com/office/drawing/2014/main" id="{00000000-0008-0000-0D00-000003000000}"/>
            </a:ext>
          </a:extLst>
        </xdr:cNvPr>
        <xdr:cNvPicPr/>
      </xdr:nvPicPr>
      <xdr:blipFill>
        <a:blip xmlns:r="http://schemas.openxmlformats.org/officeDocument/2006/relationships" r:embed="rId2" cstate="print"/>
        <a:stretch>
          <a:fillRect/>
        </a:stretch>
      </xdr:blipFill>
      <xdr:spPr>
        <a:prstGeom prst="rect">
          <a:avLst/>
        </a:prstGeom>
      </xdr:spPr>
    </xdr:pic>
    <xdr:clientData/>
  </xdr:twoCellAnchor>
  <xdr:twoCellAnchor>
    <xdr:from>
      <xdr:col>1</xdr:col>
      <xdr:colOff>9525</xdr:colOff>
      <xdr:row>9</xdr:row>
      <xdr:rowOff>20777</xdr:rowOff>
    </xdr:from>
    <xdr:to>
      <xdr:col>7</xdr:col>
      <xdr:colOff>5334000</xdr:colOff>
      <xdr:row>10</xdr:row>
      <xdr:rowOff>469900</xdr:rowOff>
    </xdr:to>
    <xdr:pic>
      <xdr:nvPicPr>
        <xdr:cNvPr id="4" name="Picture 3">
          <a:extLst>
            <a:ext uri="{FF2B5EF4-FFF2-40B4-BE49-F238E27FC236}">
              <a16:creationId xmlns:a16="http://schemas.microsoft.com/office/drawing/2014/main" id="{00000000-0008-0000-0D00-000004000000}"/>
            </a:ext>
          </a:extLst>
        </xdr:cNvPr>
        <xdr:cNvPicPr/>
      </xdr:nvPicPr>
      <xdr:blipFill>
        <a:blip xmlns:r="http://schemas.openxmlformats.org/officeDocument/2006/relationships" r:embed="rId3" cstate="print"/>
        <a:stretch>
          <a:fillRect/>
        </a:stretch>
      </xdr:blipFill>
      <xdr:spPr>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1040358</xdr:colOff>
      <xdr:row>2</xdr:row>
      <xdr:rowOff>198653</xdr:rowOff>
    </xdr:to>
    <xdr:pic>
      <xdr:nvPicPr>
        <xdr:cNvPr id="2" name="Picture 1">
          <a:extLst>
            <a:ext uri="{FF2B5EF4-FFF2-40B4-BE49-F238E27FC236}">
              <a16:creationId xmlns:a16="http://schemas.microsoft.com/office/drawing/2014/main" id="{00000000-0008-0000-0E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1040358</xdr:colOff>
      <xdr:row>2</xdr:row>
      <xdr:rowOff>198653</xdr:rowOff>
    </xdr:to>
    <xdr:pic>
      <xdr:nvPicPr>
        <xdr:cNvPr id="2" name="Picture 1">
          <a:extLst>
            <a:ext uri="{FF2B5EF4-FFF2-40B4-BE49-F238E27FC236}">
              <a16:creationId xmlns:a16="http://schemas.microsoft.com/office/drawing/2014/main" id="{00000000-0008-0000-0F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1</xdr:col>
      <xdr:colOff>9944</xdr:colOff>
      <xdr:row>7</xdr:row>
      <xdr:rowOff>20777</xdr:rowOff>
    </xdr:from>
    <xdr:to>
      <xdr:col>7</xdr:col>
      <xdr:colOff>3784600</xdr:colOff>
      <xdr:row>8</xdr:row>
      <xdr:rowOff>469900</xdr:rowOff>
    </xdr:to>
    <xdr:pic>
      <xdr:nvPicPr>
        <xdr:cNvPr id="3" name="Picture 2">
          <a:extLst>
            <a:ext uri="{FF2B5EF4-FFF2-40B4-BE49-F238E27FC236}">
              <a16:creationId xmlns:a16="http://schemas.microsoft.com/office/drawing/2014/main" id="{00000000-0008-0000-0F00-000003000000}"/>
            </a:ext>
          </a:extLst>
        </xdr:cNvPr>
        <xdr:cNvPicPr/>
      </xdr:nvPicPr>
      <xdr:blipFill>
        <a:blip xmlns:r="http://schemas.openxmlformats.org/officeDocument/2006/relationships" r:embed="rId2" cstate="print"/>
        <a:stretch>
          <a:fillRect/>
        </a:stretch>
      </xdr:blipFill>
      <xdr:spPr>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75666</xdr:colOff>
      <xdr:row>2</xdr:row>
      <xdr:rowOff>198653</xdr:rowOff>
    </xdr:to>
    <xdr:pic>
      <xdr:nvPicPr>
        <xdr:cNvPr id="2" name="Picture 1">
          <a:extLst>
            <a:ext uri="{FF2B5EF4-FFF2-40B4-BE49-F238E27FC236}">
              <a16:creationId xmlns:a16="http://schemas.microsoft.com/office/drawing/2014/main" id="{00000000-0008-0000-10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75666</xdr:colOff>
      <xdr:row>2</xdr:row>
      <xdr:rowOff>198653</xdr:rowOff>
    </xdr:to>
    <xdr:pic>
      <xdr:nvPicPr>
        <xdr:cNvPr id="2" name="Picture 1">
          <a:extLst>
            <a:ext uri="{FF2B5EF4-FFF2-40B4-BE49-F238E27FC236}">
              <a16:creationId xmlns:a16="http://schemas.microsoft.com/office/drawing/2014/main" id="{00000000-0008-0000-11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3</xdr:col>
      <xdr:colOff>10223</xdr:colOff>
      <xdr:row>17</xdr:row>
      <xdr:rowOff>17780</xdr:rowOff>
    </xdr:from>
    <xdr:to>
      <xdr:col>46</xdr:col>
      <xdr:colOff>0</xdr:colOff>
      <xdr:row>17</xdr:row>
      <xdr:rowOff>4445000</xdr:rowOff>
    </xdr:to>
    <xdr:pic>
      <xdr:nvPicPr>
        <xdr:cNvPr id="3" name="Picture 2">
          <a:extLst>
            <a:ext uri="{FF2B5EF4-FFF2-40B4-BE49-F238E27FC236}">
              <a16:creationId xmlns:a16="http://schemas.microsoft.com/office/drawing/2014/main" id="{00000000-0008-0000-1100-000003000000}"/>
            </a:ext>
          </a:extLst>
        </xdr:cNvPr>
        <xdr:cNvPicPr/>
      </xdr:nvPicPr>
      <xdr:blipFill>
        <a:blip xmlns:r="http://schemas.openxmlformats.org/officeDocument/2006/relationships" r:embed="rId2" cstate="print"/>
        <a:stretch>
          <a:fillRect/>
        </a:stretch>
      </xdr:blipFill>
      <xdr:spPr>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88366</xdr:colOff>
      <xdr:row>2</xdr:row>
      <xdr:rowOff>198653</xdr:rowOff>
    </xdr:to>
    <xdr:pic>
      <xdr:nvPicPr>
        <xdr:cNvPr id="2" name="Picture 1">
          <a:extLst>
            <a:ext uri="{FF2B5EF4-FFF2-40B4-BE49-F238E27FC236}">
              <a16:creationId xmlns:a16="http://schemas.microsoft.com/office/drawing/2014/main" id="{00000000-0008-0000-12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1</xdr:col>
      <xdr:colOff>10287</xdr:colOff>
      <xdr:row>18</xdr:row>
      <xdr:rowOff>17780</xdr:rowOff>
    </xdr:from>
    <xdr:to>
      <xdr:col>22</xdr:col>
      <xdr:colOff>1206500</xdr:colOff>
      <xdr:row>18</xdr:row>
      <xdr:rowOff>4445000</xdr:rowOff>
    </xdr:to>
    <xdr:pic>
      <xdr:nvPicPr>
        <xdr:cNvPr id="3" name="Picture 2">
          <a:extLst>
            <a:ext uri="{FF2B5EF4-FFF2-40B4-BE49-F238E27FC236}">
              <a16:creationId xmlns:a16="http://schemas.microsoft.com/office/drawing/2014/main" id="{00000000-0008-0000-1200-000003000000}"/>
            </a:ext>
          </a:extLst>
        </xdr:cNvPr>
        <xdr:cNvPicPr/>
      </xdr:nvPicPr>
      <xdr:blipFill>
        <a:blip xmlns:r="http://schemas.openxmlformats.org/officeDocument/2006/relationships" r:embed="rId2" cstate="print"/>
        <a:stretch>
          <a:fillRect/>
        </a:stretch>
      </xdr:blipFill>
      <xdr:spPr>
        <a:prstGeom prst="rect">
          <a:avLst/>
        </a:prstGeom>
      </xdr:spPr>
    </xdr:pic>
    <xdr:clientData/>
  </xdr:twoCellAnchor>
  <xdr:twoCellAnchor>
    <xdr:from>
      <xdr:col>1</xdr:col>
      <xdr:colOff>10287</xdr:colOff>
      <xdr:row>22</xdr:row>
      <xdr:rowOff>18796</xdr:rowOff>
    </xdr:from>
    <xdr:to>
      <xdr:col>22</xdr:col>
      <xdr:colOff>1206500</xdr:colOff>
      <xdr:row>22</xdr:row>
      <xdr:rowOff>4699000</xdr:rowOff>
    </xdr:to>
    <xdr:pic>
      <xdr:nvPicPr>
        <xdr:cNvPr id="4" name="Picture 3">
          <a:extLst>
            <a:ext uri="{FF2B5EF4-FFF2-40B4-BE49-F238E27FC236}">
              <a16:creationId xmlns:a16="http://schemas.microsoft.com/office/drawing/2014/main" id="{00000000-0008-0000-1200-000004000000}"/>
            </a:ext>
          </a:extLst>
        </xdr:cNvPr>
        <xdr:cNvPicPr/>
      </xdr:nvPicPr>
      <xdr:blipFill>
        <a:blip xmlns:r="http://schemas.openxmlformats.org/officeDocument/2006/relationships" r:embed="rId3" cstate="print"/>
        <a:stretch>
          <a:fillRect/>
        </a:stretch>
      </xdr:blipFill>
      <xdr:spPr>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1752600</xdr:colOff>
      <xdr:row>2</xdr:row>
      <xdr:rowOff>198653</xdr:rowOff>
    </xdr:to>
    <xdr:pic>
      <xdr:nvPicPr>
        <xdr:cNvPr id="2" name="Picture 1">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469430</xdr:colOff>
      <xdr:row>2</xdr:row>
      <xdr:rowOff>198653</xdr:rowOff>
    </xdr:to>
    <xdr:pic>
      <xdr:nvPicPr>
        <xdr:cNvPr id="2" name="Picture 1">
          <a:extLst>
            <a:ext uri="{FF2B5EF4-FFF2-40B4-BE49-F238E27FC236}">
              <a16:creationId xmlns:a16="http://schemas.microsoft.com/office/drawing/2014/main" id="{00000000-0008-0000-13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113614</xdr:colOff>
      <xdr:row>2</xdr:row>
      <xdr:rowOff>198653</xdr:rowOff>
    </xdr:to>
    <xdr:pic>
      <xdr:nvPicPr>
        <xdr:cNvPr id="2" name="Picture 1">
          <a:extLst>
            <a:ext uri="{FF2B5EF4-FFF2-40B4-BE49-F238E27FC236}">
              <a16:creationId xmlns:a16="http://schemas.microsoft.com/office/drawing/2014/main" id="{00000000-0008-0000-14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570928</xdr:colOff>
      <xdr:row>2</xdr:row>
      <xdr:rowOff>198653</xdr:rowOff>
    </xdr:to>
    <xdr:pic>
      <xdr:nvPicPr>
        <xdr:cNvPr id="2" name="Picture 1">
          <a:extLst>
            <a:ext uri="{FF2B5EF4-FFF2-40B4-BE49-F238E27FC236}">
              <a16:creationId xmlns:a16="http://schemas.microsoft.com/office/drawing/2014/main" id="{00000000-0008-0000-15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50241</xdr:colOff>
      <xdr:row>2</xdr:row>
      <xdr:rowOff>198653</xdr:rowOff>
    </xdr:to>
    <xdr:pic>
      <xdr:nvPicPr>
        <xdr:cNvPr id="2" name="Picture 1">
          <a:extLst>
            <a:ext uri="{FF2B5EF4-FFF2-40B4-BE49-F238E27FC236}">
              <a16:creationId xmlns:a16="http://schemas.microsoft.com/office/drawing/2014/main" id="{00000000-0008-0000-16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50241</xdr:colOff>
      <xdr:row>2</xdr:row>
      <xdr:rowOff>198653</xdr:rowOff>
    </xdr:to>
    <xdr:pic>
      <xdr:nvPicPr>
        <xdr:cNvPr id="2" name="Picture 1">
          <a:extLst>
            <a:ext uri="{FF2B5EF4-FFF2-40B4-BE49-F238E27FC236}">
              <a16:creationId xmlns:a16="http://schemas.microsoft.com/office/drawing/2014/main" id="{00000000-0008-0000-17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50241</xdr:colOff>
      <xdr:row>2</xdr:row>
      <xdr:rowOff>198653</xdr:rowOff>
    </xdr:to>
    <xdr:pic>
      <xdr:nvPicPr>
        <xdr:cNvPr id="2" name="Picture 1">
          <a:extLst>
            <a:ext uri="{FF2B5EF4-FFF2-40B4-BE49-F238E27FC236}">
              <a16:creationId xmlns:a16="http://schemas.microsoft.com/office/drawing/2014/main" id="{00000000-0008-0000-18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50292</xdr:colOff>
      <xdr:row>2</xdr:row>
      <xdr:rowOff>198653</xdr:rowOff>
    </xdr:to>
    <xdr:pic>
      <xdr:nvPicPr>
        <xdr:cNvPr id="2" name="Picture 1">
          <a:extLst>
            <a:ext uri="{FF2B5EF4-FFF2-40B4-BE49-F238E27FC236}">
              <a16:creationId xmlns:a16="http://schemas.microsoft.com/office/drawing/2014/main" id="{00000000-0008-0000-19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50241</xdr:colOff>
      <xdr:row>2</xdr:row>
      <xdr:rowOff>198653</xdr:rowOff>
    </xdr:to>
    <xdr:pic>
      <xdr:nvPicPr>
        <xdr:cNvPr id="2" name="Picture 1">
          <a:extLst>
            <a:ext uri="{FF2B5EF4-FFF2-40B4-BE49-F238E27FC236}">
              <a16:creationId xmlns:a16="http://schemas.microsoft.com/office/drawing/2014/main" id="{00000000-0008-0000-1A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50292</xdr:colOff>
      <xdr:row>2</xdr:row>
      <xdr:rowOff>198653</xdr:rowOff>
    </xdr:to>
    <xdr:pic>
      <xdr:nvPicPr>
        <xdr:cNvPr id="2" name="Picture 1">
          <a:extLst>
            <a:ext uri="{FF2B5EF4-FFF2-40B4-BE49-F238E27FC236}">
              <a16:creationId xmlns:a16="http://schemas.microsoft.com/office/drawing/2014/main" id="{00000000-0008-0000-1B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50292</xdr:colOff>
      <xdr:row>2</xdr:row>
      <xdr:rowOff>198653</xdr:rowOff>
    </xdr:to>
    <xdr:pic>
      <xdr:nvPicPr>
        <xdr:cNvPr id="2" name="Picture 1">
          <a:extLst>
            <a:ext uri="{FF2B5EF4-FFF2-40B4-BE49-F238E27FC236}">
              <a16:creationId xmlns:a16="http://schemas.microsoft.com/office/drawing/2014/main" id="{00000000-0008-0000-1C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685114</xdr:colOff>
      <xdr:row>2</xdr:row>
      <xdr:rowOff>198653</xdr:rowOff>
    </xdr:to>
    <xdr:pic>
      <xdr:nvPicPr>
        <xdr:cNvPr id="2" name="Picture 1">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2120900</xdr:colOff>
      <xdr:row>2</xdr:row>
      <xdr:rowOff>198653</xdr:rowOff>
    </xdr:to>
    <xdr:pic>
      <xdr:nvPicPr>
        <xdr:cNvPr id="2" name="Picture 1">
          <a:extLst>
            <a:ext uri="{FF2B5EF4-FFF2-40B4-BE49-F238E27FC236}">
              <a16:creationId xmlns:a16="http://schemas.microsoft.com/office/drawing/2014/main" id="{00000000-0008-0000-1D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2019300</xdr:colOff>
      <xdr:row>2</xdr:row>
      <xdr:rowOff>198653</xdr:rowOff>
    </xdr:to>
    <xdr:pic>
      <xdr:nvPicPr>
        <xdr:cNvPr id="2" name="Picture 1">
          <a:extLst>
            <a:ext uri="{FF2B5EF4-FFF2-40B4-BE49-F238E27FC236}">
              <a16:creationId xmlns:a16="http://schemas.microsoft.com/office/drawing/2014/main" id="{00000000-0008-0000-1E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2234566</xdr:colOff>
      <xdr:row>2</xdr:row>
      <xdr:rowOff>198653</xdr:rowOff>
    </xdr:to>
    <xdr:pic>
      <xdr:nvPicPr>
        <xdr:cNvPr id="2" name="Picture 1">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2146300</xdr:colOff>
      <xdr:row>2</xdr:row>
      <xdr:rowOff>198653</xdr:rowOff>
    </xdr:to>
    <xdr:pic>
      <xdr:nvPicPr>
        <xdr:cNvPr id="2" name="Picture 1">
          <a:extLst>
            <a:ext uri="{FF2B5EF4-FFF2-40B4-BE49-F238E27FC236}">
              <a16:creationId xmlns:a16="http://schemas.microsoft.com/office/drawing/2014/main" id="{00000000-0008-0000-04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2146300</xdr:colOff>
      <xdr:row>2</xdr:row>
      <xdr:rowOff>198653</xdr:rowOff>
    </xdr:to>
    <xdr:pic>
      <xdr:nvPicPr>
        <xdr:cNvPr id="2" name="Picture 1">
          <a:extLst>
            <a:ext uri="{FF2B5EF4-FFF2-40B4-BE49-F238E27FC236}">
              <a16:creationId xmlns:a16="http://schemas.microsoft.com/office/drawing/2014/main" id="{00000000-0008-0000-05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2120900</xdr:colOff>
      <xdr:row>2</xdr:row>
      <xdr:rowOff>198653</xdr:rowOff>
    </xdr:to>
    <xdr:pic>
      <xdr:nvPicPr>
        <xdr:cNvPr id="2" name="Picture 1">
          <a:extLst>
            <a:ext uri="{FF2B5EF4-FFF2-40B4-BE49-F238E27FC236}">
              <a16:creationId xmlns:a16="http://schemas.microsoft.com/office/drawing/2014/main" id="{00000000-0008-0000-06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2146300</xdr:colOff>
      <xdr:row>2</xdr:row>
      <xdr:rowOff>198653</xdr:rowOff>
    </xdr:to>
    <xdr:pic>
      <xdr:nvPicPr>
        <xdr:cNvPr id="2" name="Picture 1">
          <a:extLst>
            <a:ext uri="{FF2B5EF4-FFF2-40B4-BE49-F238E27FC236}">
              <a16:creationId xmlns:a16="http://schemas.microsoft.com/office/drawing/2014/main" id="{00000000-0008-0000-07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2146300</xdr:colOff>
      <xdr:row>2</xdr:row>
      <xdr:rowOff>198653</xdr:rowOff>
    </xdr:to>
    <xdr:pic>
      <xdr:nvPicPr>
        <xdr:cNvPr id="2" name="Picture 1">
          <a:extLst>
            <a:ext uri="{FF2B5EF4-FFF2-40B4-BE49-F238E27FC236}">
              <a16:creationId xmlns:a16="http://schemas.microsoft.com/office/drawing/2014/main" id="{00000000-0008-0000-08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22"/>
  <sheetViews>
    <sheetView showGridLines="0" tabSelected="1" workbookViewId="0">
      <selection activeCell="F17" sqref="F17"/>
    </sheetView>
  </sheetViews>
  <sheetFormatPr baseColWidth="10" defaultColWidth="9.140625" defaultRowHeight="15"/>
  <cols>
    <col min="1" max="1" width="1.85546875" customWidth="1"/>
    <col min="2" max="2" width="31.7109375" customWidth="1"/>
    <col min="3" max="3" width="12.140625" customWidth="1"/>
    <col min="4" max="4" width="29.140625" customWidth="1"/>
    <col min="5" max="5" width="26.42578125" customWidth="1"/>
  </cols>
  <sheetData>
    <row r="1" spans="1:5" ht="18" customHeight="1">
      <c r="A1" s="318"/>
      <c r="B1" s="318"/>
      <c r="C1" s="319" t="s">
        <v>0</v>
      </c>
      <c r="D1" s="318"/>
      <c r="E1" s="318"/>
    </row>
    <row r="2" spans="1:5" ht="18" customHeight="1">
      <c r="A2" s="318"/>
      <c r="B2" s="318"/>
      <c r="C2" s="319" t="s">
        <v>1</v>
      </c>
      <c r="D2" s="318"/>
      <c r="E2" s="318"/>
    </row>
    <row r="3" spans="1:5" ht="18" customHeight="1">
      <c r="A3" s="318"/>
      <c r="B3" s="318"/>
      <c r="C3" s="319" t="s">
        <v>2</v>
      </c>
      <c r="D3" s="318"/>
      <c r="E3" s="318"/>
    </row>
    <row r="4" spans="1:5" ht="18">
      <c r="A4" s="2" t="s">
        <v>2</v>
      </c>
      <c r="B4" s="320" t="s">
        <v>2</v>
      </c>
      <c r="C4" s="318"/>
      <c r="D4" s="4" t="s">
        <v>2</v>
      </c>
      <c r="E4" s="4" t="s">
        <v>2</v>
      </c>
    </row>
    <row r="5" spans="1:5" ht="21.6" customHeight="1">
      <c r="A5" s="2" t="s">
        <v>2</v>
      </c>
      <c r="B5" s="321" t="s">
        <v>3</v>
      </c>
      <c r="C5" s="318"/>
      <c r="D5" s="322" t="s">
        <v>4</v>
      </c>
      <c r="E5" s="318"/>
    </row>
    <row r="6" spans="1:5" ht="9.4" customHeight="1">
      <c r="A6" s="2" t="s">
        <v>2</v>
      </c>
      <c r="B6" s="323" t="s">
        <v>2</v>
      </c>
      <c r="C6" s="318"/>
      <c r="D6" s="324" t="s">
        <v>2</v>
      </c>
      <c r="E6" s="318"/>
    </row>
    <row r="7" spans="1:5" ht="95.65" customHeight="1">
      <c r="A7" s="2" t="s">
        <v>2</v>
      </c>
      <c r="B7" s="321" t="s">
        <v>5</v>
      </c>
      <c r="C7" s="318"/>
      <c r="D7" s="325" t="s">
        <v>6</v>
      </c>
      <c r="E7" s="318"/>
    </row>
    <row r="8" spans="1:5" ht="9.4" customHeight="1">
      <c r="A8" s="2" t="s">
        <v>2</v>
      </c>
      <c r="B8" s="323" t="s">
        <v>2</v>
      </c>
      <c r="C8" s="318"/>
      <c r="D8" s="325" t="s">
        <v>2</v>
      </c>
      <c r="E8" s="318"/>
    </row>
    <row r="9" spans="1:5" ht="18" customHeight="1">
      <c r="A9" s="2" t="s">
        <v>2</v>
      </c>
      <c r="B9" s="321" t="s">
        <v>7</v>
      </c>
      <c r="C9" s="318"/>
      <c r="D9" s="325" t="s">
        <v>8</v>
      </c>
      <c r="E9" s="318"/>
    </row>
    <row r="10" spans="1:5" ht="9.4" customHeight="1">
      <c r="A10" s="2" t="s">
        <v>2</v>
      </c>
      <c r="B10" s="323" t="s">
        <v>2</v>
      </c>
      <c r="C10" s="318"/>
      <c r="D10" s="325" t="s">
        <v>2</v>
      </c>
      <c r="E10" s="318"/>
    </row>
    <row r="11" spans="1:5" ht="18" customHeight="1">
      <c r="A11" s="2" t="s">
        <v>2</v>
      </c>
      <c r="B11" s="321" t="s">
        <v>9</v>
      </c>
      <c r="C11" s="318"/>
      <c r="D11" s="325" t="s">
        <v>8</v>
      </c>
      <c r="E11" s="318"/>
    </row>
    <row r="12" spans="1:5" ht="9.4" customHeight="1">
      <c r="A12" s="2" t="s">
        <v>2</v>
      </c>
      <c r="B12" s="323" t="s">
        <v>2</v>
      </c>
      <c r="C12" s="318"/>
      <c r="D12" s="325" t="s">
        <v>2</v>
      </c>
      <c r="E12" s="318"/>
    </row>
    <row r="13" spans="1:5" ht="18" customHeight="1">
      <c r="A13" s="2" t="s">
        <v>2</v>
      </c>
      <c r="B13" s="321" t="s">
        <v>10</v>
      </c>
      <c r="C13" s="318"/>
      <c r="D13" s="325" t="s">
        <v>8</v>
      </c>
      <c r="E13" s="318"/>
    </row>
    <row r="14" spans="1:5" ht="9.4" customHeight="1">
      <c r="A14" s="2" t="s">
        <v>2</v>
      </c>
      <c r="B14" s="323" t="s">
        <v>2</v>
      </c>
      <c r="C14" s="318"/>
      <c r="D14" s="325" t="s">
        <v>2</v>
      </c>
      <c r="E14" s="318"/>
    </row>
    <row r="15" spans="1:5" ht="92.25" customHeight="1">
      <c r="A15" s="2" t="s">
        <v>2</v>
      </c>
      <c r="B15" s="321" t="s">
        <v>11</v>
      </c>
      <c r="C15" s="318"/>
      <c r="D15" s="325" t="s">
        <v>12</v>
      </c>
      <c r="E15" s="318"/>
    </row>
    <row r="16" spans="1:5" ht="9.4" customHeight="1">
      <c r="A16" s="2" t="s">
        <v>2</v>
      </c>
      <c r="B16" s="323" t="s">
        <v>2</v>
      </c>
      <c r="C16" s="318"/>
      <c r="D16" s="325" t="s">
        <v>2</v>
      </c>
      <c r="E16" s="318"/>
    </row>
    <row r="17" spans="1:5" ht="39.6" customHeight="1">
      <c r="A17" s="2" t="s">
        <v>2</v>
      </c>
      <c r="B17" s="321" t="s">
        <v>13</v>
      </c>
      <c r="C17" s="318"/>
      <c r="D17" s="325" t="s">
        <v>14</v>
      </c>
      <c r="E17" s="318"/>
    </row>
    <row r="18" spans="1:5" ht="9.4" customHeight="1">
      <c r="A18" s="2" t="s">
        <v>2</v>
      </c>
      <c r="B18" s="323" t="s">
        <v>2</v>
      </c>
      <c r="C18" s="318"/>
      <c r="D18" s="325" t="s">
        <v>2</v>
      </c>
      <c r="E18" s="318"/>
    </row>
    <row r="19" spans="1:5" ht="95.25" customHeight="1">
      <c r="A19" s="2" t="s">
        <v>2</v>
      </c>
      <c r="B19" s="321" t="s">
        <v>15</v>
      </c>
      <c r="C19" s="318"/>
      <c r="D19" s="325" t="s">
        <v>16</v>
      </c>
      <c r="E19" s="318"/>
    </row>
    <row r="20" spans="1:5">
      <c r="A20" s="2" t="s">
        <v>2</v>
      </c>
      <c r="B20" s="325" t="s">
        <v>2</v>
      </c>
      <c r="C20" s="318"/>
      <c r="D20" s="6" t="s">
        <v>2</v>
      </c>
      <c r="E20" s="6" t="s">
        <v>2</v>
      </c>
    </row>
    <row r="21" spans="1:5" ht="87" customHeight="1">
      <c r="A21" s="2" t="s">
        <v>2</v>
      </c>
      <c r="B21" s="318"/>
      <c r="C21" s="318"/>
      <c r="D21" s="318"/>
      <c r="E21" s="6" t="s">
        <v>2</v>
      </c>
    </row>
    <row r="22" spans="1:5" ht="0" hidden="1" customHeight="1">
      <c r="B22" s="318"/>
      <c r="C22" s="318"/>
      <c r="D22" s="318"/>
    </row>
  </sheetData>
  <sheetProtection algorithmName="SHA-512" hashValue="Yfy3NAax3qKz4Gl8aqb8OxCm1eVhnab429UfC58UchV+n87uTphu7ZDlQRZD4Xoav7R79Q4FpOIISGYInWvwNQ==" saltValue="gAD+Jp7aHWHUt8FPyDLbdQ==" spinCount="100000" sheet="1" objects="1" scenarios="1"/>
  <mergeCells count="38">
    <mergeCell ref="B20:C20"/>
    <mergeCell ref="B21:C22"/>
    <mergeCell ref="D21:D22"/>
    <mergeCell ref="B17:C17"/>
    <mergeCell ref="D17:E17"/>
    <mergeCell ref="B18:C18"/>
    <mergeCell ref="D18:E18"/>
    <mergeCell ref="B19:C19"/>
    <mergeCell ref="D19:E19"/>
    <mergeCell ref="B14:C14"/>
    <mergeCell ref="D14:E14"/>
    <mergeCell ref="B15:C15"/>
    <mergeCell ref="D15:E15"/>
    <mergeCell ref="B16:C16"/>
    <mergeCell ref="D16:E16"/>
    <mergeCell ref="B11:C11"/>
    <mergeCell ref="D11:E11"/>
    <mergeCell ref="B12:C12"/>
    <mergeCell ref="D12:E12"/>
    <mergeCell ref="B13:C13"/>
    <mergeCell ref="D13:E13"/>
    <mergeCell ref="B8:C8"/>
    <mergeCell ref="D8:E8"/>
    <mergeCell ref="B9:C9"/>
    <mergeCell ref="D9:E9"/>
    <mergeCell ref="B10:C10"/>
    <mergeCell ref="D10:E10"/>
    <mergeCell ref="B5:C5"/>
    <mergeCell ref="D5:E5"/>
    <mergeCell ref="B6:C6"/>
    <mergeCell ref="D6:E6"/>
    <mergeCell ref="B7:C7"/>
    <mergeCell ref="D7:E7"/>
    <mergeCell ref="A1:B3"/>
    <mergeCell ref="C1:E1"/>
    <mergeCell ref="C2:E2"/>
    <mergeCell ref="C3:E3"/>
    <mergeCell ref="B4:C4"/>
  </mergeCells>
  <pageMargins left="0.25" right="0.25" top="0.25" bottom="0.25" header="0.25" footer="0.25"/>
  <pageSetup orientation="portrait" cellComments="atEnd" horizontalDpi="300"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E59"/>
  <sheetViews>
    <sheetView showGridLines="0" workbookViewId="0">
      <selection activeCell="J25" sqref="J25"/>
    </sheetView>
  </sheetViews>
  <sheetFormatPr baseColWidth="10" defaultColWidth="9.140625" defaultRowHeight="15"/>
  <cols>
    <col min="1" max="1" width="1.28515625" customWidth="1"/>
    <col min="2" max="2" width="32.28515625" customWidth="1"/>
    <col min="3" max="3" width="68" customWidth="1"/>
    <col min="4" max="4" width="26.85546875" customWidth="1"/>
    <col min="5" max="5" width="23.85546875" customWidth="1"/>
    <col min="6" max="6" width="0" hidden="1" customWidth="1"/>
  </cols>
  <sheetData>
    <row r="1" spans="1:5" ht="18" customHeight="1">
      <c r="A1" s="318"/>
      <c r="B1" s="318"/>
      <c r="C1" s="319" t="s">
        <v>0</v>
      </c>
      <c r="D1" s="318"/>
      <c r="E1" s="318"/>
    </row>
    <row r="2" spans="1:5" ht="18" customHeight="1">
      <c r="A2" s="318"/>
      <c r="B2" s="318"/>
      <c r="C2" s="319" t="s">
        <v>1</v>
      </c>
      <c r="D2" s="318"/>
      <c r="E2" s="318"/>
    </row>
    <row r="3" spans="1:5" ht="18" customHeight="1">
      <c r="A3" s="318"/>
      <c r="B3" s="318"/>
      <c r="C3" s="319" t="s">
        <v>2</v>
      </c>
      <c r="D3" s="318"/>
      <c r="E3" s="318"/>
    </row>
    <row r="4" spans="1:5">
      <c r="A4" s="129" t="s">
        <v>2</v>
      </c>
      <c r="B4" s="325" t="s">
        <v>2</v>
      </c>
      <c r="C4" s="318"/>
      <c r="D4" s="6" t="s">
        <v>2</v>
      </c>
      <c r="E4" s="6" t="s">
        <v>2</v>
      </c>
    </row>
    <row r="5" spans="1:5">
      <c r="A5" s="129" t="s">
        <v>2</v>
      </c>
      <c r="B5" s="320" t="s">
        <v>38</v>
      </c>
      <c r="C5" s="318"/>
      <c r="D5" s="6" t="s">
        <v>2</v>
      </c>
      <c r="E5" s="6" t="s">
        <v>2</v>
      </c>
    </row>
    <row r="6" spans="1:5">
      <c r="A6" s="129" t="s">
        <v>2</v>
      </c>
      <c r="B6" s="325" t="s">
        <v>2</v>
      </c>
      <c r="C6" s="318"/>
      <c r="D6" s="6" t="s">
        <v>2</v>
      </c>
      <c r="E6" s="6" t="s">
        <v>2</v>
      </c>
    </row>
    <row r="7" spans="1:5" ht="24">
      <c r="A7" s="130" t="s">
        <v>2</v>
      </c>
      <c r="B7" s="367" t="s">
        <v>447</v>
      </c>
      <c r="C7" s="361"/>
      <c r="D7" s="37" t="s">
        <v>448</v>
      </c>
      <c r="E7" s="37" t="s">
        <v>157</v>
      </c>
    </row>
    <row r="8" spans="1:5">
      <c r="A8" s="130" t="s">
        <v>2</v>
      </c>
      <c r="B8" s="363" t="s">
        <v>449</v>
      </c>
      <c r="C8" s="361"/>
      <c r="D8" s="131">
        <v>632300000</v>
      </c>
      <c r="E8" s="132">
        <v>9.5154583786465685E-2</v>
      </c>
    </row>
    <row r="9" spans="1:5">
      <c r="A9" s="130" t="s">
        <v>2</v>
      </c>
      <c r="B9" s="364" t="s">
        <v>450</v>
      </c>
      <c r="C9" s="361"/>
      <c r="D9" s="121">
        <v>842658196.10000002</v>
      </c>
      <c r="E9" s="133">
        <v>0.12681130780349437</v>
      </c>
    </row>
    <row r="10" spans="1:5">
      <c r="A10" s="130" t="s">
        <v>2</v>
      </c>
      <c r="B10" s="363" t="s">
        <v>451</v>
      </c>
      <c r="C10" s="361"/>
      <c r="D10" s="131">
        <v>545118586.29999995</v>
      </c>
      <c r="E10" s="132">
        <v>8.2034686372992396E-2</v>
      </c>
    </row>
    <row r="11" spans="1:5">
      <c r="A11" s="130" t="s">
        <v>2</v>
      </c>
      <c r="B11" s="364" t="s">
        <v>452</v>
      </c>
      <c r="C11" s="361"/>
      <c r="D11" s="134">
        <v>63086400</v>
      </c>
      <c r="E11" s="135">
        <v>1.2E-2</v>
      </c>
    </row>
    <row r="12" spans="1:5">
      <c r="A12" s="130" t="s">
        <v>2</v>
      </c>
      <c r="B12" s="364" t="s">
        <v>2</v>
      </c>
      <c r="C12" s="361"/>
      <c r="D12" s="31" t="s">
        <v>2</v>
      </c>
      <c r="E12" s="31" t="s">
        <v>2</v>
      </c>
    </row>
    <row r="13" spans="1:5" ht="24">
      <c r="A13" s="130" t="s">
        <v>2</v>
      </c>
      <c r="B13" s="367" t="s">
        <v>453</v>
      </c>
      <c r="C13" s="361"/>
      <c r="D13" s="37" t="s">
        <v>448</v>
      </c>
      <c r="E13" s="37" t="s">
        <v>157</v>
      </c>
    </row>
    <row r="14" spans="1:5">
      <c r="A14" s="130" t="s">
        <v>2</v>
      </c>
      <c r="B14" s="442" t="s">
        <v>306</v>
      </c>
      <c r="C14" s="361"/>
      <c r="D14" s="119">
        <v>632300000</v>
      </c>
      <c r="E14" s="136">
        <v>9.8129712406938477E-2</v>
      </c>
    </row>
    <row r="15" spans="1:5">
      <c r="A15" s="130" t="s">
        <v>2</v>
      </c>
      <c r="B15" s="370" t="s">
        <v>454</v>
      </c>
      <c r="C15" s="361"/>
      <c r="D15" s="137">
        <v>604508665</v>
      </c>
      <c r="E15" s="138">
        <v>9.3816639955641809E-2</v>
      </c>
    </row>
    <row r="16" spans="1:5">
      <c r="A16" s="130" t="s">
        <v>2</v>
      </c>
      <c r="B16" s="324" t="s">
        <v>455</v>
      </c>
      <c r="C16" s="318"/>
      <c r="D16" s="121">
        <v>716884193.15999997</v>
      </c>
      <c r="E16" s="139">
        <v>0.11125674474754219</v>
      </c>
    </row>
    <row r="17" spans="1:5">
      <c r="A17" s="130" t="s">
        <v>2</v>
      </c>
      <c r="B17" s="363" t="s">
        <v>456</v>
      </c>
      <c r="C17" s="361"/>
      <c r="D17" s="131">
        <v>8991167.1799999997</v>
      </c>
      <c r="E17" s="132">
        <v>1.3953829662756666E-3</v>
      </c>
    </row>
    <row r="18" spans="1:5">
      <c r="A18" s="130" t="s">
        <v>2</v>
      </c>
      <c r="B18" s="324" t="s">
        <v>457</v>
      </c>
      <c r="C18" s="318"/>
      <c r="D18" s="121">
        <v>9871579.3499999996</v>
      </c>
      <c r="E18" s="139">
        <v>1.5320184131231577E-3</v>
      </c>
    </row>
    <row r="19" spans="1:5">
      <c r="A19" s="130" t="s">
        <v>2</v>
      </c>
      <c r="B19" s="363" t="s">
        <v>458</v>
      </c>
      <c r="C19" s="361"/>
      <c r="D19" s="131">
        <v>0</v>
      </c>
      <c r="E19" s="132">
        <v>0</v>
      </c>
    </row>
    <row r="20" spans="1:5">
      <c r="A20" s="130" t="s">
        <v>2</v>
      </c>
      <c r="B20" s="352" t="s">
        <v>459</v>
      </c>
      <c r="C20" s="318"/>
      <c r="D20" s="119">
        <v>735746939.69000006</v>
      </c>
      <c r="E20" s="140">
        <v>0.11418414612694101</v>
      </c>
    </row>
    <row r="21" spans="1:5">
      <c r="A21" s="130" t="s">
        <v>2</v>
      </c>
      <c r="B21" s="370" t="s">
        <v>460</v>
      </c>
      <c r="C21" s="361"/>
      <c r="D21" s="137">
        <v>1972555604.6900001</v>
      </c>
      <c r="E21" s="138">
        <v>0.30613049848952129</v>
      </c>
    </row>
    <row r="22" spans="1:5">
      <c r="A22" s="130" t="s">
        <v>2</v>
      </c>
      <c r="B22" s="352" t="s">
        <v>461</v>
      </c>
      <c r="C22" s="318"/>
      <c r="D22" s="119">
        <v>1340255604.6900001</v>
      </c>
      <c r="E22" s="140">
        <v>0.20800078608258282</v>
      </c>
    </row>
    <row r="23" spans="1:5">
      <c r="A23" s="130" t="s">
        <v>2</v>
      </c>
      <c r="B23" s="352" t="s">
        <v>2</v>
      </c>
      <c r="C23" s="318"/>
      <c r="D23" s="141" t="s">
        <v>2</v>
      </c>
      <c r="E23" s="2" t="s">
        <v>2</v>
      </c>
    </row>
    <row r="24" spans="1:5">
      <c r="A24" s="130" t="s">
        <v>2</v>
      </c>
      <c r="B24" s="370" t="s">
        <v>462</v>
      </c>
      <c r="C24" s="361"/>
      <c r="D24" s="55" t="s">
        <v>2</v>
      </c>
      <c r="E24" s="137">
        <v>6443512209.4099998</v>
      </c>
    </row>
    <row r="25" spans="1:5">
      <c r="A25" s="130" t="s">
        <v>2</v>
      </c>
      <c r="B25" s="324" t="s">
        <v>2</v>
      </c>
      <c r="C25" s="318"/>
      <c r="D25" s="2" t="s">
        <v>2</v>
      </c>
      <c r="E25" s="2" t="s">
        <v>2</v>
      </c>
    </row>
    <row r="26" spans="1:5">
      <c r="A26" s="130" t="s">
        <v>2</v>
      </c>
      <c r="B26" s="376" t="s">
        <v>463</v>
      </c>
      <c r="C26" s="318"/>
      <c r="D26" s="70" t="s">
        <v>2</v>
      </c>
      <c r="E26" s="12" t="s">
        <v>464</v>
      </c>
    </row>
    <row r="27" spans="1:5">
      <c r="A27" s="130" t="s">
        <v>2</v>
      </c>
      <c r="B27" s="324" t="s">
        <v>465</v>
      </c>
      <c r="C27" s="318"/>
      <c r="D27" s="2" t="s">
        <v>2</v>
      </c>
      <c r="E27" s="121">
        <v>241771695.50999999</v>
      </c>
    </row>
    <row r="28" spans="1:5">
      <c r="A28" s="130" t="s">
        <v>2</v>
      </c>
      <c r="B28" s="368" t="s">
        <v>466</v>
      </c>
      <c r="C28" s="318"/>
      <c r="D28" s="45" t="s">
        <v>2</v>
      </c>
      <c r="E28" s="126">
        <v>19717588.870000001</v>
      </c>
    </row>
    <row r="29" spans="1:5">
      <c r="A29" s="130" t="s">
        <v>2</v>
      </c>
      <c r="B29" s="324" t="s">
        <v>2</v>
      </c>
      <c r="C29" s="318"/>
      <c r="D29" s="2" t="s">
        <v>2</v>
      </c>
      <c r="E29" s="2" t="s">
        <v>2</v>
      </c>
    </row>
    <row r="30" spans="1:5">
      <c r="A30" s="130" t="s">
        <v>2</v>
      </c>
      <c r="B30" s="320" t="s">
        <v>467</v>
      </c>
      <c r="C30" s="318"/>
      <c r="D30" s="16" t="s">
        <v>2</v>
      </c>
      <c r="E30" s="2" t="s">
        <v>2</v>
      </c>
    </row>
    <row r="31" spans="1:5">
      <c r="A31" s="130" t="s">
        <v>2</v>
      </c>
      <c r="B31" s="324" t="s">
        <v>2</v>
      </c>
      <c r="C31" s="318"/>
      <c r="D31" s="2" t="s">
        <v>2</v>
      </c>
      <c r="E31" s="2" t="s">
        <v>2</v>
      </c>
    </row>
    <row r="32" spans="1:5">
      <c r="A32" s="130" t="s">
        <v>2</v>
      </c>
      <c r="B32" s="376" t="s">
        <v>468</v>
      </c>
      <c r="C32" s="318"/>
      <c r="D32" s="92" t="s">
        <v>2</v>
      </c>
      <c r="E32" s="117" t="s">
        <v>469</v>
      </c>
    </row>
    <row r="33" spans="1:5">
      <c r="A33" s="130" t="s">
        <v>2</v>
      </c>
      <c r="B33" s="369" t="s">
        <v>470</v>
      </c>
      <c r="C33" s="318"/>
      <c r="D33" s="45" t="s">
        <v>2</v>
      </c>
      <c r="E33" s="120">
        <v>67086520</v>
      </c>
    </row>
    <row r="34" spans="1:5">
      <c r="A34" s="130" t="s">
        <v>2</v>
      </c>
      <c r="B34" s="443" t="s">
        <v>471</v>
      </c>
      <c r="C34" s="318"/>
      <c r="D34" s="130" t="s">
        <v>2</v>
      </c>
      <c r="E34" s="142">
        <v>63086400</v>
      </c>
    </row>
    <row r="35" spans="1:5">
      <c r="A35" s="130" t="s">
        <v>2</v>
      </c>
      <c r="B35" s="368" t="s">
        <v>472</v>
      </c>
      <c r="C35" s="318"/>
      <c r="D35" s="38" t="s">
        <v>2</v>
      </c>
      <c r="E35" s="126">
        <v>4000000</v>
      </c>
    </row>
    <row r="36" spans="1:5">
      <c r="A36" s="130" t="s">
        <v>2</v>
      </c>
      <c r="B36" s="443" t="s">
        <v>473</v>
      </c>
      <c r="C36" s="318"/>
      <c r="D36" s="143" t="s">
        <v>2</v>
      </c>
      <c r="E36" s="142">
        <v>120</v>
      </c>
    </row>
    <row r="37" spans="1:5">
      <c r="A37" s="130" t="s">
        <v>2</v>
      </c>
      <c r="B37" s="369" t="s">
        <v>474</v>
      </c>
      <c r="C37" s="318"/>
      <c r="D37" s="45" t="s">
        <v>2</v>
      </c>
      <c r="E37" s="120">
        <v>61239079.259999998</v>
      </c>
    </row>
    <row r="38" spans="1:5">
      <c r="A38" s="130" t="s">
        <v>2</v>
      </c>
      <c r="B38" s="443" t="s">
        <v>471</v>
      </c>
      <c r="C38" s="318"/>
      <c r="D38" s="130" t="s">
        <v>2</v>
      </c>
      <c r="E38" s="142">
        <v>61239079.259999998</v>
      </c>
    </row>
    <row r="39" spans="1:5">
      <c r="A39" s="130" t="s">
        <v>2</v>
      </c>
      <c r="B39" s="369" t="s">
        <v>475</v>
      </c>
      <c r="C39" s="318"/>
      <c r="D39" s="38" t="s">
        <v>2</v>
      </c>
      <c r="E39" s="120">
        <v>65410511.840000004</v>
      </c>
    </row>
    <row r="40" spans="1:5">
      <c r="A40" s="130" t="s">
        <v>2</v>
      </c>
      <c r="B40" s="443" t="s">
        <v>471</v>
      </c>
      <c r="C40" s="318"/>
      <c r="D40" s="130" t="s">
        <v>2</v>
      </c>
      <c r="E40" s="142">
        <v>61410301.840000004</v>
      </c>
    </row>
    <row r="41" spans="1:5">
      <c r="A41" s="130" t="s">
        <v>2</v>
      </c>
      <c r="B41" s="368" t="s">
        <v>472</v>
      </c>
      <c r="C41" s="318"/>
      <c r="D41" s="38" t="s">
        <v>2</v>
      </c>
      <c r="E41" s="126">
        <v>4000000</v>
      </c>
    </row>
    <row r="42" spans="1:5">
      <c r="A42" s="130" t="s">
        <v>2</v>
      </c>
      <c r="B42" s="443" t="s">
        <v>473</v>
      </c>
      <c r="C42" s="318"/>
      <c r="D42" s="130" t="s">
        <v>2</v>
      </c>
      <c r="E42" s="142">
        <v>210</v>
      </c>
    </row>
    <row r="43" spans="1:5">
      <c r="A43" s="130" t="s">
        <v>2</v>
      </c>
      <c r="B43" s="369" t="s">
        <v>476</v>
      </c>
      <c r="C43" s="318"/>
      <c r="D43" s="45" t="s">
        <v>2</v>
      </c>
      <c r="E43" s="144">
        <v>-171212.58</v>
      </c>
    </row>
    <row r="44" spans="1:5">
      <c r="A44" s="130" t="s">
        <v>2</v>
      </c>
      <c r="B44" s="443" t="s">
        <v>477</v>
      </c>
      <c r="C44" s="318"/>
      <c r="D44" s="130" t="s">
        <v>2</v>
      </c>
      <c r="E44" s="145">
        <v>-415614.91</v>
      </c>
    </row>
    <row r="45" spans="1:5">
      <c r="A45" s="130" t="s">
        <v>2</v>
      </c>
      <c r="B45" s="368" t="s">
        <v>478</v>
      </c>
      <c r="C45" s="318"/>
      <c r="D45" s="38" t="s">
        <v>2</v>
      </c>
      <c r="E45" s="126">
        <v>0</v>
      </c>
    </row>
    <row r="46" spans="1:5">
      <c r="A46" s="130" t="s">
        <v>2</v>
      </c>
      <c r="B46" s="443" t="s">
        <v>479</v>
      </c>
      <c r="C46" s="318"/>
      <c r="D46" s="130" t="s">
        <v>2</v>
      </c>
      <c r="E46" s="142">
        <v>244392.33</v>
      </c>
    </row>
    <row r="47" spans="1:5">
      <c r="A47" s="130" t="s">
        <v>2</v>
      </c>
      <c r="B47" s="368" t="s">
        <v>480</v>
      </c>
      <c r="C47" s="318"/>
      <c r="D47" s="38" t="s">
        <v>2</v>
      </c>
      <c r="E47" s="123">
        <v>-5304689.49</v>
      </c>
    </row>
    <row r="48" spans="1:5">
      <c r="A48" s="130" t="s">
        <v>2</v>
      </c>
      <c r="B48" s="443" t="s">
        <v>481</v>
      </c>
      <c r="C48" s="318"/>
      <c r="D48" s="130" t="s">
        <v>2</v>
      </c>
      <c r="E48" s="142">
        <v>5304689.49</v>
      </c>
    </row>
    <row r="49" spans="1:5">
      <c r="A49" s="130" t="s">
        <v>2</v>
      </c>
      <c r="B49" s="368" t="s">
        <v>482</v>
      </c>
      <c r="C49" s="318"/>
      <c r="D49" s="38" t="s">
        <v>2</v>
      </c>
      <c r="E49" s="126">
        <v>0</v>
      </c>
    </row>
    <row r="50" spans="1:5">
      <c r="A50" s="130" t="s">
        <v>2</v>
      </c>
      <c r="B50" s="443" t="s">
        <v>483</v>
      </c>
      <c r="C50" s="318"/>
      <c r="D50" s="130" t="s">
        <v>2</v>
      </c>
      <c r="E50" s="142">
        <v>0</v>
      </c>
    </row>
    <row r="51" spans="1:5">
      <c r="A51" s="130" t="s">
        <v>2</v>
      </c>
      <c r="B51" s="368" t="s">
        <v>484</v>
      </c>
      <c r="C51" s="318"/>
      <c r="D51" s="38" t="s">
        <v>2</v>
      </c>
      <c r="E51" s="126">
        <v>0</v>
      </c>
    </row>
    <row r="52" spans="1:5">
      <c r="A52" s="130" t="s">
        <v>2</v>
      </c>
      <c r="B52" s="443" t="s">
        <v>485</v>
      </c>
      <c r="C52" s="318"/>
      <c r="D52" s="130" t="s">
        <v>2</v>
      </c>
      <c r="E52" s="142">
        <v>10</v>
      </c>
    </row>
    <row r="53" spans="1:5">
      <c r="A53" s="130" t="s">
        <v>2</v>
      </c>
      <c r="B53" s="369" t="s">
        <v>446</v>
      </c>
      <c r="C53" s="318"/>
      <c r="D53" s="45" t="s">
        <v>2</v>
      </c>
      <c r="E53" s="120">
        <v>65239299.259999998</v>
      </c>
    </row>
    <row r="54" spans="1:5">
      <c r="A54" s="130" t="s">
        <v>2</v>
      </c>
      <c r="B54" s="443" t="s">
        <v>471</v>
      </c>
      <c r="C54" s="318"/>
      <c r="D54" s="130" t="s">
        <v>2</v>
      </c>
      <c r="E54" s="142">
        <v>61239079.259999998</v>
      </c>
    </row>
    <row r="55" spans="1:5">
      <c r="A55" s="130" t="s">
        <v>2</v>
      </c>
      <c r="B55" s="368" t="s">
        <v>472</v>
      </c>
      <c r="C55" s="318"/>
      <c r="D55" s="38" t="s">
        <v>2</v>
      </c>
      <c r="E55" s="126">
        <v>4000000</v>
      </c>
    </row>
    <row r="56" spans="1:5">
      <c r="A56" s="130" t="s">
        <v>2</v>
      </c>
      <c r="B56" s="443" t="s">
        <v>473</v>
      </c>
      <c r="C56" s="318"/>
      <c r="D56" s="130" t="s">
        <v>2</v>
      </c>
      <c r="E56" s="142">
        <v>220</v>
      </c>
    </row>
    <row r="57" spans="1:5">
      <c r="A57" s="130" t="s">
        <v>2</v>
      </c>
      <c r="B57" s="369" t="s">
        <v>486</v>
      </c>
      <c r="C57" s="318"/>
      <c r="D57" s="45" t="s">
        <v>2</v>
      </c>
      <c r="E57" s="146">
        <v>1.2000000000658402E-2</v>
      </c>
    </row>
    <row r="58" spans="1:5">
      <c r="A58" s="130" t="s">
        <v>2</v>
      </c>
      <c r="B58" s="444" t="s">
        <v>487</v>
      </c>
      <c r="C58" s="318"/>
      <c r="D58" s="143" t="s">
        <v>2</v>
      </c>
      <c r="E58" s="147">
        <v>1.2E-2</v>
      </c>
    </row>
    <row r="59" spans="1:5">
      <c r="A59" s="130" t="s">
        <v>2</v>
      </c>
      <c r="B59" s="369" t="s">
        <v>488</v>
      </c>
      <c r="C59" s="318"/>
      <c r="D59" s="45" t="s">
        <v>2</v>
      </c>
      <c r="E59" s="120">
        <v>0</v>
      </c>
    </row>
  </sheetData>
  <sheetProtection algorithmName="SHA-512" hashValue="uWiUJPKSOU8O+cFu/Xt5jxfb6IhbplO18zBl0HEpqdiMHP4lO86RyXCEJjjLnp4srsIzesNv0RsuDcfb56WhnQ==" saltValue="oqqq1sxz+eXlkPvJL3kV/g==" spinCount="100000" sheet="1" objects="1" scenarios="1"/>
  <mergeCells count="60">
    <mergeCell ref="B55:C55"/>
    <mergeCell ref="B56:C56"/>
    <mergeCell ref="B57:C57"/>
    <mergeCell ref="B58:C58"/>
    <mergeCell ref="B59:C59"/>
    <mergeCell ref="B50:C50"/>
    <mergeCell ref="B51:C51"/>
    <mergeCell ref="B52:C52"/>
    <mergeCell ref="B53:C53"/>
    <mergeCell ref="B54:C54"/>
    <mergeCell ref="B45:C45"/>
    <mergeCell ref="B46:C46"/>
    <mergeCell ref="B47:C47"/>
    <mergeCell ref="B48:C48"/>
    <mergeCell ref="B49:C49"/>
    <mergeCell ref="B40:C40"/>
    <mergeCell ref="B41:C41"/>
    <mergeCell ref="B42:C42"/>
    <mergeCell ref="B43:C43"/>
    <mergeCell ref="B44:C44"/>
    <mergeCell ref="B35:C35"/>
    <mergeCell ref="B36:C36"/>
    <mergeCell ref="B37:C37"/>
    <mergeCell ref="B38:C38"/>
    <mergeCell ref="B39:C39"/>
    <mergeCell ref="B30:C30"/>
    <mergeCell ref="B31:C31"/>
    <mergeCell ref="B32:C32"/>
    <mergeCell ref="B33:C33"/>
    <mergeCell ref="B34:C34"/>
    <mergeCell ref="B25:C25"/>
    <mergeCell ref="B26:C26"/>
    <mergeCell ref="B27:C27"/>
    <mergeCell ref="B28:C28"/>
    <mergeCell ref="B29:C29"/>
    <mergeCell ref="B20:C20"/>
    <mergeCell ref="B21:C21"/>
    <mergeCell ref="B22:C22"/>
    <mergeCell ref="B23:C23"/>
    <mergeCell ref="B24:C24"/>
    <mergeCell ref="B15:C15"/>
    <mergeCell ref="B16:C16"/>
    <mergeCell ref="B17:C17"/>
    <mergeCell ref="B18:C18"/>
    <mergeCell ref="B19:C19"/>
    <mergeCell ref="B10:C10"/>
    <mergeCell ref="B11:C11"/>
    <mergeCell ref="B12:C12"/>
    <mergeCell ref="B13:C13"/>
    <mergeCell ref="B14:C14"/>
    <mergeCell ref="B5:C5"/>
    <mergeCell ref="B6:C6"/>
    <mergeCell ref="B7:C7"/>
    <mergeCell ref="B8:C8"/>
    <mergeCell ref="B9:C9"/>
    <mergeCell ref="A1:B3"/>
    <mergeCell ref="C1:E1"/>
    <mergeCell ref="C2:E2"/>
    <mergeCell ref="C3:E3"/>
    <mergeCell ref="B4:C4"/>
  </mergeCells>
  <pageMargins left="0.25" right="0.25" top="0.25" bottom="0.25" header="0.25" footer="0.25"/>
  <pageSetup scale="66" orientation="portrait" cellComments="atEnd" horizontalDpi="300" verticalDpi="300"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H50"/>
  <sheetViews>
    <sheetView showGridLines="0" workbookViewId="0">
      <selection sqref="A1:B3"/>
    </sheetView>
  </sheetViews>
  <sheetFormatPr baseColWidth="10" defaultColWidth="9.140625" defaultRowHeight="15"/>
  <cols>
    <col min="1" max="1" width="0.140625" customWidth="1"/>
    <col min="2" max="2" width="33.42578125" customWidth="1"/>
    <col min="3" max="3" width="103.5703125" customWidth="1"/>
    <col min="4" max="4" width="0.140625" customWidth="1"/>
    <col min="5" max="5" width="22.5703125" customWidth="1"/>
    <col min="6" max="6" width="0.140625" customWidth="1"/>
    <col min="7" max="7" width="22.5703125" customWidth="1"/>
    <col min="8" max="8" width="0.140625" customWidth="1"/>
  </cols>
  <sheetData>
    <row r="1" spans="1:8" ht="18" customHeight="1">
      <c r="A1" s="318"/>
      <c r="B1" s="318"/>
      <c r="C1" s="319" t="s">
        <v>0</v>
      </c>
      <c r="D1" s="318"/>
      <c r="E1" s="318"/>
      <c r="F1" s="318"/>
      <c r="G1" s="318"/>
      <c r="H1" s="318"/>
    </row>
    <row r="2" spans="1:8" ht="18" customHeight="1">
      <c r="A2" s="318"/>
      <c r="B2" s="318"/>
      <c r="C2" s="319" t="s">
        <v>1</v>
      </c>
      <c r="D2" s="318"/>
      <c r="E2" s="318"/>
      <c r="F2" s="318"/>
      <c r="G2" s="318"/>
      <c r="H2" s="318"/>
    </row>
    <row r="3" spans="1:8" ht="18" customHeight="1">
      <c r="A3" s="318"/>
      <c r="B3" s="318"/>
      <c r="C3" s="319" t="s">
        <v>2</v>
      </c>
      <c r="D3" s="318"/>
      <c r="E3" s="318"/>
      <c r="F3" s="318"/>
      <c r="G3" s="318"/>
      <c r="H3" s="318"/>
    </row>
    <row r="4" spans="1:8" ht="2.85" customHeight="1"/>
    <row r="5" spans="1:8" ht="18" customHeight="1">
      <c r="B5" s="447" t="s">
        <v>2</v>
      </c>
      <c r="C5" s="360"/>
      <c r="D5" s="361"/>
      <c r="E5" s="446" t="s">
        <v>2</v>
      </c>
      <c r="F5" s="361"/>
      <c r="G5" s="446" t="s">
        <v>2</v>
      </c>
      <c r="H5" s="361"/>
    </row>
    <row r="6" spans="1:8" ht="18" customHeight="1">
      <c r="B6" s="445" t="s">
        <v>489</v>
      </c>
      <c r="C6" s="360"/>
      <c r="D6" s="361"/>
      <c r="E6" s="446" t="s">
        <v>2</v>
      </c>
      <c r="F6" s="361"/>
      <c r="G6" s="446" t="s">
        <v>2</v>
      </c>
      <c r="H6" s="361"/>
    </row>
    <row r="7" spans="1:8" ht="18" customHeight="1">
      <c r="B7" s="447" t="s">
        <v>2</v>
      </c>
      <c r="C7" s="360"/>
      <c r="D7" s="361"/>
      <c r="E7" s="446" t="s">
        <v>2</v>
      </c>
      <c r="F7" s="361"/>
      <c r="G7" s="446" t="s">
        <v>2</v>
      </c>
      <c r="H7" s="361"/>
    </row>
    <row r="8" spans="1:8" ht="19.149999999999999" customHeight="1">
      <c r="B8" s="367" t="s">
        <v>490</v>
      </c>
      <c r="C8" s="360"/>
      <c r="D8" s="361"/>
      <c r="E8" s="372" t="s">
        <v>491</v>
      </c>
      <c r="F8" s="361"/>
      <c r="G8" s="372" t="s">
        <v>492</v>
      </c>
      <c r="H8" s="361"/>
    </row>
    <row r="9" spans="1:8" ht="18" customHeight="1">
      <c r="B9" s="363" t="s">
        <v>493</v>
      </c>
      <c r="C9" s="360"/>
      <c r="D9" s="361"/>
      <c r="E9" s="449">
        <v>4470956604.7200003</v>
      </c>
      <c r="F9" s="361"/>
      <c r="G9" s="449">
        <v>632300000</v>
      </c>
      <c r="H9" s="361"/>
    </row>
    <row r="10" spans="1:8" ht="18" customHeight="1">
      <c r="B10" s="364" t="s">
        <v>494</v>
      </c>
      <c r="C10" s="360"/>
      <c r="D10" s="361"/>
      <c r="E10" s="396" t="s">
        <v>495</v>
      </c>
      <c r="F10" s="318"/>
      <c r="G10" s="396" t="s">
        <v>495</v>
      </c>
      <c r="H10" s="318"/>
    </row>
    <row r="11" spans="1:8" ht="18" customHeight="1">
      <c r="B11" s="363" t="s">
        <v>496</v>
      </c>
      <c r="C11" s="360"/>
      <c r="D11" s="361"/>
      <c r="E11" s="448" t="s">
        <v>497</v>
      </c>
      <c r="F11" s="361"/>
      <c r="G11" s="448" t="s">
        <v>497</v>
      </c>
      <c r="H11" s="361"/>
    </row>
    <row r="12" spans="1:8" ht="18" customHeight="1">
      <c r="B12" s="364" t="s">
        <v>498</v>
      </c>
      <c r="C12" s="360"/>
      <c r="D12" s="361"/>
      <c r="E12" s="453">
        <v>-4383339.08</v>
      </c>
      <c r="F12" s="361"/>
      <c r="G12" s="453">
        <v>-579876.28</v>
      </c>
      <c r="H12" s="361"/>
    </row>
    <row r="13" spans="1:8" ht="18" customHeight="1">
      <c r="B13" s="364" t="s">
        <v>2</v>
      </c>
      <c r="C13" s="360"/>
      <c r="D13" s="361"/>
      <c r="E13" s="454" t="s">
        <v>2</v>
      </c>
      <c r="F13" s="361"/>
      <c r="G13" s="454" t="s">
        <v>2</v>
      </c>
      <c r="H13" s="361"/>
    </row>
    <row r="14" spans="1:8" ht="0.95" customHeight="1"/>
    <row r="15" spans="1:8" ht="30.75" customHeight="1">
      <c r="A15" s="367" t="s">
        <v>499</v>
      </c>
      <c r="B15" s="360"/>
      <c r="C15" s="361"/>
      <c r="D15" s="372" t="s">
        <v>500</v>
      </c>
      <c r="E15" s="361"/>
      <c r="F15" s="372" t="s">
        <v>501</v>
      </c>
      <c r="G15" s="361"/>
    </row>
    <row r="16" spans="1:8" ht="36" customHeight="1">
      <c r="A16" s="450" t="s">
        <v>502</v>
      </c>
      <c r="B16" s="318"/>
      <c r="C16" s="328"/>
      <c r="D16" s="451">
        <v>14.12</v>
      </c>
      <c r="E16" s="328"/>
      <c r="F16" s="452">
        <v>14.12</v>
      </c>
      <c r="G16" s="318"/>
    </row>
    <row r="17" spans="1:7" ht="36" customHeight="1">
      <c r="A17" s="455" t="s">
        <v>503</v>
      </c>
      <c r="B17" s="318"/>
      <c r="C17" s="328"/>
      <c r="D17" s="456">
        <v>332428071.81</v>
      </c>
      <c r="E17" s="328"/>
      <c r="F17" s="457">
        <v>332428085.93000001</v>
      </c>
      <c r="G17" s="318"/>
    </row>
    <row r="18" spans="1:7" ht="36" customHeight="1">
      <c r="A18" s="450" t="s">
        <v>504</v>
      </c>
      <c r="B18" s="318"/>
      <c r="C18" s="328"/>
      <c r="D18" s="451">
        <v>0</v>
      </c>
      <c r="E18" s="328"/>
      <c r="F18" s="452">
        <v>332428085.93000001</v>
      </c>
      <c r="G18" s="318"/>
    </row>
    <row r="19" spans="1:7" ht="66" customHeight="1">
      <c r="A19" s="455" t="s">
        <v>505</v>
      </c>
      <c r="B19" s="318"/>
      <c r="C19" s="328"/>
      <c r="D19" s="456">
        <v>4963215.3600000003</v>
      </c>
      <c r="E19" s="328"/>
      <c r="F19" s="457">
        <v>337391301.29000002</v>
      </c>
      <c r="G19" s="318"/>
    </row>
    <row r="20" spans="1:7" ht="36" customHeight="1">
      <c r="A20" s="450" t="s">
        <v>506</v>
      </c>
      <c r="B20" s="318"/>
      <c r="C20" s="328"/>
      <c r="D20" s="458">
        <v>-6539680.5300000003</v>
      </c>
      <c r="E20" s="328"/>
      <c r="F20" s="452">
        <v>330851620.75999999</v>
      </c>
      <c r="G20" s="318"/>
    </row>
    <row r="21" spans="1:7" ht="36" customHeight="1">
      <c r="A21" s="455" t="s">
        <v>507</v>
      </c>
      <c r="B21" s="318"/>
      <c r="C21" s="328"/>
      <c r="D21" s="456">
        <v>0</v>
      </c>
      <c r="E21" s="328"/>
      <c r="F21" s="457">
        <v>330851620.75999999</v>
      </c>
      <c r="G21" s="318"/>
    </row>
    <row r="22" spans="1:7" ht="36" customHeight="1">
      <c r="A22" s="450" t="s">
        <v>508</v>
      </c>
      <c r="B22" s="318"/>
      <c r="C22" s="328"/>
      <c r="D22" s="451">
        <v>4.8099999999999996</v>
      </c>
      <c r="E22" s="328"/>
      <c r="F22" s="452">
        <v>330851625.56999999</v>
      </c>
      <c r="G22" s="318"/>
    </row>
    <row r="23" spans="1:7" ht="36" customHeight="1">
      <c r="A23" s="455" t="s">
        <v>509</v>
      </c>
      <c r="B23" s="318"/>
      <c r="C23" s="328"/>
      <c r="D23" s="459">
        <v>-2203271.2999999998</v>
      </c>
      <c r="E23" s="328"/>
      <c r="F23" s="457">
        <v>328648354.26999998</v>
      </c>
      <c r="G23" s="318"/>
    </row>
    <row r="24" spans="1:7" ht="36" customHeight="1">
      <c r="A24" s="450" t="s">
        <v>510</v>
      </c>
      <c r="B24" s="318"/>
      <c r="C24" s="328"/>
      <c r="D24" s="458">
        <v>-3101418.19</v>
      </c>
      <c r="E24" s="328"/>
      <c r="F24" s="452">
        <v>325546936.07999998</v>
      </c>
      <c r="G24" s="318"/>
    </row>
    <row r="25" spans="1:7" ht="36" customHeight="1">
      <c r="A25" s="455" t="s">
        <v>511</v>
      </c>
      <c r="B25" s="318"/>
      <c r="C25" s="328"/>
      <c r="D25" s="456">
        <v>0</v>
      </c>
      <c r="E25" s="328"/>
      <c r="F25" s="457">
        <v>325546936.07999998</v>
      </c>
      <c r="G25" s="318"/>
    </row>
    <row r="26" spans="1:7" ht="18" customHeight="1">
      <c r="A26" s="419" t="s">
        <v>2</v>
      </c>
      <c r="B26" s="318"/>
      <c r="C26" s="328"/>
      <c r="D26" s="419" t="s">
        <v>2</v>
      </c>
      <c r="E26" s="328"/>
      <c r="F26" s="443" t="s">
        <v>2</v>
      </c>
      <c r="G26" s="318"/>
    </row>
    <row r="27" spans="1:7" ht="30.75" customHeight="1">
      <c r="A27" s="410" t="s">
        <v>512</v>
      </c>
      <c r="B27" s="318"/>
      <c r="C27" s="328"/>
      <c r="D27" s="411" t="s">
        <v>500</v>
      </c>
      <c r="E27" s="328"/>
      <c r="F27" s="460" t="s">
        <v>501</v>
      </c>
      <c r="G27" s="318"/>
    </row>
    <row r="28" spans="1:7" ht="36" customHeight="1">
      <c r="A28" s="455" t="s">
        <v>513</v>
      </c>
      <c r="B28" s="318"/>
      <c r="C28" s="328"/>
      <c r="D28" s="456">
        <v>0</v>
      </c>
      <c r="E28" s="328"/>
      <c r="F28" s="457">
        <v>325546936.07999998</v>
      </c>
      <c r="G28" s="318"/>
    </row>
    <row r="29" spans="1:7" ht="36" customHeight="1">
      <c r="A29" s="450" t="s">
        <v>514</v>
      </c>
      <c r="B29" s="318"/>
      <c r="C29" s="328"/>
      <c r="D29" s="451">
        <v>0</v>
      </c>
      <c r="E29" s="328"/>
      <c r="F29" s="452">
        <v>325546936.07999998</v>
      </c>
      <c r="G29" s="318"/>
    </row>
    <row r="30" spans="1:7" ht="36" customHeight="1">
      <c r="A30" s="455" t="s">
        <v>515</v>
      </c>
      <c r="B30" s="318"/>
      <c r="C30" s="328"/>
      <c r="D30" s="456">
        <v>0</v>
      </c>
      <c r="E30" s="328"/>
      <c r="F30" s="457">
        <v>325546936.07999998</v>
      </c>
      <c r="G30" s="318"/>
    </row>
    <row r="31" spans="1:7" ht="36" customHeight="1">
      <c r="A31" s="450" t="s">
        <v>516</v>
      </c>
      <c r="B31" s="318"/>
      <c r="C31" s="328"/>
      <c r="D31" s="458">
        <v>-5487874.7400000002</v>
      </c>
      <c r="E31" s="328"/>
      <c r="F31" s="452">
        <v>320059061.33999997</v>
      </c>
      <c r="G31" s="318"/>
    </row>
    <row r="32" spans="1:7" ht="83.25" customHeight="1">
      <c r="A32" s="455" t="s">
        <v>517</v>
      </c>
      <c r="B32" s="318"/>
      <c r="C32" s="328"/>
      <c r="D32" s="459">
        <v>-160.47</v>
      </c>
      <c r="E32" s="328"/>
      <c r="F32" s="457">
        <v>320058900.87</v>
      </c>
      <c r="G32" s="318"/>
    </row>
    <row r="33" spans="1:7" ht="36" customHeight="1">
      <c r="A33" s="450" t="s">
        <v>518</v>
      </c>
      <c r="B33" s="318"/>
      <c r="C33" s="328"/>
      <c r="D33" s="451">
        <v>0</v>
      </c>
      <c r="E33" s="328"/>
      <c r="F33" s="452">
        <v>320058900.87</v>
      </c>
      <c r="G33" s="318"/>
    </row>
    <row r="34" spans="1:7" ht="36" customHeight="1">
      <c r="A34" s="455" t="s">
        <v>519</v>
      </c>
      <c r="B34" s="318"/>
      <c r="C34" s="328"/>
      <c r="D34" s="459">
        <v>-23010393.940000001</v>
      </c>
      <c r="E34" s="328"/>
      <c r="F34" s="457">
        <v>297048506.93000001</v>
      </c>
      <c r="G34" s="318"/>
    </row>
    <row r="35" spans="1:7" ht="36" customHeight="1">
      <c r="A35" s="450" t="s">
        <v>520</v>
      </c>
      <c r="B35" s="318"/>
      <c r="C35" s="328"/>
      <c r="D35" s="458">
        <v>-3756897.93</v>
      </c>
      <c r="E35" s="328"/>
      <c r="F35" s="452">
        <v>293291609</v>
      </c>
      <c r="G35" s="318"/>
    </row>
    <row r="36" spans="1:7" ht="36" customHeight="1">
      <c r="A36" s="455" t="s">
        <v>521</v>
      </c>
      <c r="B36" s="318"/>
      <c r="C36" s="328"/>
      <c r="D36" s="456">
        <v>0</v>
      </c>
      <c r="E36" s="328"/>
      <c r="F36" s="457">
        <v>293291609</v>
      </c>
      <c r="G36" s="318"/>
    </row>
    <row r="37" spans="1:7" ht="36" customHeight="1">
      <c r="A37" s="450" t="s">
        <v>522</v>
      </c>
      <c r="B37" s="318"/>
      <c r="C37" s="328"/>
      <c r="D37" s="458">
        <v>-247732968.99000001</v>
      </c>
      <c r="E37" s="328"/>
      <c r="F37" s="452">
        <v>45558640.009999998</v>
      </c>
      <c r="G37" s="318"/>
    </row>
    <row r="38" spans="1:7" ht="36" customHeight="1">
      <c r="A38" s="455" t="s">
        <v>523</v>
      </c>
      <c r="B38" s="318"/>
      <c r="C38" s="328"/>
      <c r="D38" s="459">
        <v>-19040092.52</v>
      </c>
      <c r="E38" s="328"/>
      <c r="F38" s="457">
        <v>26518547.489999998</v>
      </c>
      <c r="G38" s="318"/>
    </row>
    <row r="39" spans="1:7" ht="36" customHeight="1">
      <c r="A39" s="450" t="s">
        <v>524</v>
      </c>
      <c r="B39" s="318"/>
      <c r="C39" s="328"/>
      <c r="D39" s="451">
        <v>0</v>
      </c>
      <c r="E39" s="328"/>
      <c r="F39" s="452">
        <v>26518547.489999998</v>
      </c>
      <c r="G39" s="318"/>
    </row>
    <row r="40" spans="1:7" ht="36" customHeight="1">
      <c r="A40" s="455" t="s">
        <v>525</v>
      </c>
      <c r="B40" s="318"/>
      <c r="C40" s="328"/>
      <c r="D40" s="459">
        <v>-4322235.3899999997</v>
      </c>
      <c r="E40" s="328"/>
      <c r="F40" s="457">
        <v>22196312.100000001</v>
      </c>
      <c r="G40" s="318"/>
    </row>
    <row r="41" spans="1:7" ht="36" customHeight="1">
      <c r="A41" s="450" t="s">
        <v>526</v>
      </c>
      <c r="B41" s="318"/>
      <c r="C41" s="328"/>
      <c r="D41" s="458">
        <v>-22196312.100000001</v>
      </c>
      <c r="E41" s="328"/>
      <c r="F41" s="452">
        <v>0</v>
      </c>
      <c r="G41" s="318"/>
    </row>
    <row r="42" spans="1:7" ht="36" customHeight="1">
      <c r="A42" s="455" t="s">
        <v>527</v>
      </c>
      <c r="B42" s="318"/>
      <c r="C42" s="328"/>
      <c r="D42" s="456">
        <v>0</v>
      </c>
      <c r="E42" s="328"/>
      <c r="F42" s="457">
        <v>0</v>
      </c>
      <c r="G42" s="318"/>
    </row>
    <row r="43" spans="1:7" ht="18" customHeight="1">
      <c r="A43" s="408" t="s">
        <v>2</v>
      </c>
      <c r="B43" s="318"/>
      <c r="C43" s="328"/>
      <c r="D43" s="461" t="s">
        <v>2</v>
      </c>
      <c r="E43" s="328"/>
      <c r="F43" s="396" t="s">
        <v>2</v>
      </c>
      <c r="G43" s="318"/>
    </row>
    <row r="44" spans="1:7" ht="30.75" customHeight="1">
      <c r="A44" s="367" t="s">
        <v>528</v>
      </c>
      <c r="B44" s="360"/>
      <c r="C44" s="361"/>
      <c r="D44" s="462" t="s">
        <v>500</v>
      </c>
      <c r="E44" s="361"/>
      <c r="F44" s="372" t="s">
        <v>501</v>
      </c>
      <c r="G44" s="361"/>
    </row>
    <row r="45" spans="1:7" ht="18" customHeight="1">
      <c r="A45" s="455" t="s">
        <v>529</v>
      </c>
      <c r="B45" s="318"/>
      <c r="C45" s="328"/>
      <c r="D45" s="456">
        <v>0</v>
      </c>
      <c r="E45" s="328"/>
      <c r="F45" s="457">
        <v>415614.91</v>
      </c>
      <c r="G45" s="318"/>
    </row>
    <row r="46" spans="1:7" ht="18" customHeight="1">
      <c r="A46" s="450" t="s">
        <v>530</v>
      </c>
      <c r="B46" s="318"/>
      <c r="C46" s="328"/>
      <c r="D46" s="458">
        <v>-415614.91</v>
      </c>
      <c r="E46" s="328"/>
      <c r="F46" s="452">
        <v>0</v>
      </c>
      <c r="G46" s="318"/>
    </row>
    <row r="47" spans="1:7" ht="18" customHeight="1">
      <c r="A47" s="455" t="s">
        <v>531</v>
      </c>
      <c r="B47" s="318"/>
      <c r="C47" s="328"/>
      <c r="D47" s="456">
        <v>0</v>
      </c>
      <c r="E47" s="328"/>
      <c r="F47" s="457">
        <v>0</v>
      </c>
      <c r="G47" s="318"/>
    </row>
    <row r="48" spans="1:7" ht="0" hidden="1" customHeight="1"/>
    <row r="49" ht="21.4" customHeight="1"/>
    <row r="50" ht="0" hidden="1" customHeight="1"/>
  </sheetData>
  <sheetProtection algorithmName="SHA-512" hashValue="Lv0ICGsTNVhesyP+xgMmN4C5/V8IcNU/FiFBZ3uPctc2uviRNJVoVOwSbADOF8xkhuCYVtveuesyFiHwsnFWTw==" saltValue="dTRL+FEou0bH80J8T0jBHg==" spinCount="100000" sheet="1" objects="1" scenarios="1"/>
  <mergeCells count="130">
    <mergeCell ref="A47:C47"/>
    <mergeCell ref="D47:E47"/>
    <mergeCell ref="F47:G47"/>
    <mergeCell ref="A45:C45"/>
    <mergeCell ref="D45:E45"/>
    <mergeCell ref="F45:G45"/>
    <mergeCell ref="A46:C46"/>
    <mergeCell ref="D46:E46"/>
    <mergeCell ref="F46:G46"/>
    <mergeCell ref="A43:C43"/>
    <mergeCell ref="D43:E43"/>
    <mergeCell ref="F43:G43"/>
    <mergeCell ref="A44:C44"/>
    <mergeCell ref="D44:E44"/>
    <mergeCell ref="F44:G44"/>
    <mergeCell ref="A41:C41"/>
    <mergeCell ref="D41:E41"/>
    <mergeCell ref="F41:G41"/>
    <mergeCell ref="A42:C42"/>
    <mergeCell ref="D42:E42"/>
    <mergeCell ref="F42:G42"/>
    <mergeCell ref="A39:C39"/>
    <mergeCell ref="D39:E39"/>
    <mergeCell ref="F39:G39"/>
    <mergeCell ref="A40:C40"/>
    <mergeCell ref="D40:E40"/>
    <mergeCell ref="F40:G40"/>
    <mergeCell ref="A37:C37"/>
    <mergeCell ref="D37:E37"/>
    <mergeCell ref="F37:G37"/>
    <mergeCell ref="A38:C38"/>
    <mergeCell ref="D38:E38"/>
    <mergeCell ref="F38:G38"/>
    <mergeCell ref="A35:C35"/>
    <mergeCell ref="D35:E35"/>
    <mergeCell ref="F35:G35"/>
    <mergeCell ref="A36:C36"/>
    <mergeCell ref="D36:E36"/>
    <mergeCell ref="F36:G36"/>
    <mergeCell ref="A33:C33"/>
    <mergeCell ref="D33:E33"/>
    <mergeCell ref="F33:G33"/>
    <mergeCell ref="A34:C34"/>
    <mergeCell ref="D34:E34"/>
    <mergeCell ref="F34:G34"/>
    <mergeCell ref="A31:C31"/>
    <mergeCell ref="D31:E31"/>
    <mergeCell ref="F31:G31"/>
    <mergeCell ref="A32:C32"/>
    <mergeCell ref="D32:E32"/>
    <mergeCell ref="F32:G32"/>
    <mergeCell ref="A29:C29"/>
    <mergeCell ref="D29:E29"/>
    <mergeCell ref="F29:G29"/>
    <mergeCell ref="A30:C30"/>
    <mergeCell ref="D30:E30"/>
    <mergeCell ref="F30:G30"/>
    <mergeCell ref="A27:C27"/>
    <mergeCell ref="D27:E27"/>
    <mergeCell ref="F27:G27"/>
    <mergeCell ref="A28:C28"/>
    <mergeCell ref="D28:E28"/>
    <mergeCell ref="F28:G28"/>
    <mergeCell ref="A25:C25"/>
    <mergeCell ref="D25:E25"/>
    <mergeCell ref="F25:G25"/>
    <mergeCell ref="A26:C26"/>
    <mergeCell ref="D26:E26"/>
    <mergeCell ref="F26:G26"/>
    <mergeCell ref="A23:C23"/>
    <mergeCell ref="D23:E23"/>
    <mergeCell ref="F23:G23"/>
    <mergeCell ref="A24:C24"/>
    <mergeCell ref="D24:E24"/>
    <mergeCell ref="F24:G24"/>
    <mergeCell ref="A21:C21"/>
    <mergeCell ref="D21:E21"/>
    <mergeCell ref="F21:G21"/>
    <mergeCell ref="A22:C22"/>
    <mergeCell ref="D22:E22"/>
    <mergeCell ref="F22:G22"/>
    <mergeCell ref="A19:C19"/>
    <mergeCell ref="D19:E19"/>
    <mergeCell ref="F19:G19"/>
    <mergeCell ref="A20:C20"/>
    <mergeCell ref="D20:E20"/>
    <mergeCell ref="F20:G20"/>
    <mergeCell ref="A17:C17"/>
    <mergeCell ref="D17:E17"/>
    <mergeCell ref="F17:G17"/>
    <mergeCell ref="A18:C18"/>
    <mergeCell ref="D18:E18"/>
    <mergeCell ref="F18:G18"/>
    <mergeCell ref="A15:C15"/>
    <mergeCell ref="D15:E15"/>
    <mergeCell ref="F15:G15"/>
    <mergeCell ref="A16:C16"/>
    <mergeCell ref="D16:E16"/>
    <mergeCell ref="F16:G16"/>
    <mergeCell ref="B12:D12"/>
    <mergeCell ref="E12:F12"/>
    <mergeCell ref="G12:H12"/>
    <mergeCell ref="B13:D13"/>
    <mergeCell ref="E13:F13"/>
    <mergeCell ref="G13:H13"/>
    <mergeCell ref="B10:D10"/>
    <mergeCell ref="E10:F10"/>
    <mergeCell ref="G10:H10"/>
    <mergeCell ref="B11:D11"/>
    <mergeCell ref="E11:F11"/>
    <mergeCell ref="G11:H11"/>
    <mergeCell ref="B8:D8"/>
    <mergeCell ref="E8:F8"/>
    <mergeCell ref="G8:H8"/>
    <mergeCell ref="B9:D9"/>
    <mergeCell ref="E9:F9"/>
    <mergeCell ref="G9:H9"/>
    <mergeCell ref="B6:D6"/>
    <mergeCell ref="E6:F6"/>
    <mergeCell ref="G6:H6"/>
    <mergeCell ref="B7:D7"/>
    <mergeCell ref="E7:F7"/>
    <mergeCell ref="G7:H7"/>
    <mergeCell ref="A1:B3"/>
    <mergeCell ref="C1:H1"/>
    <mergeCell ref="C2:H2"/>
    <mergeCell ref="C3:H3"/>
    <mergeCell ref="B5:D5"/>
    <mergeCell ref="E5:F5"/>
    <mergeCell ref="G5:H5"/>
  </mergeCells>
  <pageMargins left="0.25" right="0.25" top="0.25" bottom="0.25" header="0.25" footer="0.25"/>
  <pageSetup scale="55" orientation="portrait" cellComments="atEnd" horizontalDpi="300" verticalDpi="300"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G33"/>
  <sheetViews>
    <sheetView showGridLines="0" workbookViewId="0">
      <selection sqref="A1:B3"/>
    </sheetView>
  </sheetViews>
  <sheetFormatPr baseColWidth="10" defaultColWidth="9.140625" defaultRowHeight="15"/>
  <cols>
    <col min="1" max="1" width="0.85546875" customWidth="1"/>
    <col min="2" max="2" width="32.7109375" customWidth="1"/>
    <col min="3" max="3" width="9.5703125" customWidth="1"/>
    <col min="4" max="7" width="17.85546875" customWidth="1"/>
    <col min="8" max="8" width="0" hidden="1" customWidth="1"/>
  </cols>
  <sheetData>
    <row r="1" spans="1:7" ht="18" customHeight="1">
      <c r="A1" s="318"/>
      <c r="B1" s="318"/>
      <c r="C1" s="319" t="s">
        <v>0</v>
      </c>
      <c r="D1" s="318"/>
      <c r="E1" s="318"/>
      <c r="F1" s="318"/>
      <c r="G1" s="318"/>
    </row>
    <row r="2" spans="1:7" ht="18" customHeight="1">
      <c r="A2" s="318"/>
      <c r="B2" s="318"/>
      <c r="C2" s="319" t="s">
        <v>1</v>
      </c>
      <c r="D2" s="318"/>
      <c r="E2" s="318"/>
      <c r="F2" s="318"/>
      <c r="G2" s="318"/>
    </row>
    <row r="3" spans="1:7" ht="18" customHeight="1">
      <c r="A3" s="318"/>
      <c r="B3" s="318"/>
      <c r="C3" s="319" t="s">
        <v>2</v>
      </c>
      <c r="D3" s="318"/>
      <c r="E3" s="318"/>
      <c r="F3" s="318"/>
      <c r="G3" s="318"/>
    </row>
    <row r="4" spans="1:7" ht="8.65" customHeight="1"/>
    <row r="5" spans="1:7">
      <c r="B5" s="463" t="s">
        <v>2</v>
      </c>
      <c r="C5" s="318"/>
      <c r="D5" s="152" t="s">
        <v>2</v>
      </c>
      <c r="E5" s="153" t="s">
        <v>2</v>
      </c>
      <c r="F5" s="153" t="s">
        <v>2</v>
      </c>
      <c r="G5" s="153" t="s">
        <v>2</v>
      </c>
    </row>
    <row r="6" spans="1:7" ht="18" customHeight="1">
      <c r="B6" s="464" t="s">
        <v>532</v>
      </c>
      <c r="C6" s="318"/>
      <c r="D6" s="318"/>
      <c r="E6" s="318"/>
      <c r="F6" s="318"/>
      <c r="G6" s="318"/>
    </row>
    <row r="7" spans="1:7">
      <c r="B7" s="463" t="s">
        <v>2</v>
      </c>
      <c r="C7" s="318"/>
      <c r="D7" s="152" t="s">
        <v>2</v>
      </c>
      <c r="E7" s="153" t="s">
        <v>2</v>
      </c>
      <c r="F7" s="153" t="s">
        <v>2</v>
      </c>
      <c r="G7" s="153" t="s">
        <v>2</v>
      </c>
    </row>
    <row r="8" spans="1:7">
      <c r="B8" s="354" t="s">
        <v>533</v>
      </c>
      <c r="C8" s="318"/>
      <c r="D8" s="318"/>
      <c r="E8" s="318"/>
      <c r="F8" s="318"/>
      <c r="G8" s="153" t="s">
        <v>2</v>
      </c>
    </row>
    <row r="9" spans="1:7">
      <c r="B9" s="463" t="s">
        <v>2</v>
      </c>
      <c r="C9" s="318"/>
      <c r="D9" s="152" t="s">
        <v>2</v>
      </c>
      <c r="E9" s="153" t="s">
        <v>2</v>
      </c>
      <c r="F9" s="153" t="s">
        <v>2</v>
      </c>
      <c r="G9" s="153" t="s">
        <v>2</v>
      </c>
    </row>
    <row r="10" spans="1:7" ht="24">
      <c r="B10" s="465" t="s">
        <v>534</v>
      </c>
      <c r="C10" s="379"/>
      <c r="D10" s="155" t="s">
        <v>155</v>
      </c>
      <c r="E10" s="155" t="s">
        <v>110</v>
      </c>
      <c r="F10" s="155" t="s">
        <v>535</v>
      </c>
      <c r="G10" s="155" t="s">
        <v>536</v>
      </c>
    </row>
    <row r="11" spans="1:7">
      <c r="B11" s="363" t="s">
        <v>537</v>
      </c>
      <c r="C11" s="361"/>
      <c r="D11" s="149" t="s">
        <v>538</v>
      </c>
      <c r="E11" s="50">
        <v>0.95033592202054296</v>
      </c>
      <c r="F11" s="51">
        <v>6902638395.8800001</v>
      </c>
      <c r="G11" s="50">
        <v>0.94998722585359319</v>
      </c>
    </row>
    <row r="12" spans="1:7">
      <c r="B12" s="375" t="s">
        <v>539</v>
      </c>
      <c r="C12" s="361"/>
      <c r="D12" s="156" t="s">
        <v>540</v>
      </c>
      <c r="E12" s="157">
        <v>4.9664077979457502E-2</v>
      </c>
      <c r="F12" s="158">
        <v>363394460.17000002</v>
      </c>
      <c r="G12" s="157">
        <v>5.0012774146406827E-2</v>
      </c>
    </row>
    <row r="13" spans="1:7">
      <c r="B13" s="466" t="s">
        <v>115</v>
      </c>
      <c r="C13" s="379"/>
      <c r="D13" s="160" t="s">
        <v>541</v>
      </c>
      <c r="E13" s="161">
        <v>1</v>
      </c>
      <c r="F13" s="162">
        <v>7266032856.0500002</v>
      </c>
      <c r="G13" s="161">
        <v>1</v>
      </c>
    </row>
    <row r="14" spans="1:7">
      <c r="B14" s="467" t="s">
        <v>2</v>
      </c>
      <c r="C14" s="361"/>
      <c r="D14" s="163" t="s">
        <v>2</v>
      </c>
      <c r="E14" s="163" t="s">
        <v>2</v>
      </c>
      <c r="F14" s="163" t="s">
        <v>2</v>
      </c>
      <c r="G14" s="163" t="s">
        <v>2</v>
      </c>
    </row>
    <row r="15" spans="1:7" ht="36">
      <c r="B15" s="465" t="s">
        <v>542</v>
      </c>
      <c r="C15" s="379"/>
      <c r="D15" s="155" t="s">
        <v>535</v>
      </c>
      <c r="E15" s="155" t="s">
        <v>543</v>
      </c>
      <c r="F15" s="66" t="s">
        <v>2</v>
      </c>
      <c r="G15" s="66" t="s">
        <v>2</v>
      </c>
    </row>
    <row r="16" spans="1:7">
      <c r="B16" s="374" t="s">
        <v>544</v>
      </c>
      <c r="C16" s="361"/>
      <c r="D16" s="51">
        <v>345131919.79400003</v>
      </c>
      <c r="E16" s="50">
        <v>0.05</v>
      </c>
      <c r="F16" s="66" t="s">
        <v>2</v>
      </c>
      <c r="G16" s="66" t="s">
        <v>2</v>
      </c>
    </row>
    <row r="17" spans="2:7">
      <c r="B17" s="375" t="s">
        <v>545</v>
      </c>
      <c r="C17" s="361"/>
      <c r="D17" s="158">
        <v>363394460.17000002</v>
      </c>
      <c r="E17" s="157">
        <v>5.2645733316538851E-2</v>
      </c>
      <c r="F17" s="66" t="s">
        <v>2</v>
      </c>
      <c r="G17" s="66" t="s">
        <v>2</v>
      </c>
    </row>
    <row r="18" spans="2:7">
      <c r="B18" s="467" t="s">
        <v>2</v>
      </c>
      <c r="C18" s="361"/>
      <c r="D18" s="163" t="s">
        <v>2</v>
      </c>
      <c r="E18" s="163" t="s">
        <v>2</v>
      </c>
      <c r="F18" s="163" t="s">
        <v>2</v>
      </c>
      <c r="G18" s="163" t="s">
        <v>2</v>
      </c>
    </row>
    <row r="19" spans="2:7">
      <c r="B19" s="468" t="s">
        <v>546</v>
      </c>
      <c r="C19" s="360"/>
      <c r="D19" s="360"/>
      <c r="E19" s="361"/>
      <c r="F19" s="163" t="s">
        <v>2</v>
      </c>
      <c r="G19" s="163" t="s">
        <v>2</v>
      </c>
    </row>
    <row r="20" spans="2:7">
      <c r="B20" s="467" t="s">
        <v>2</v>
      </c>
      <c r="C20" s="361"/>
      <c r="D20" s="163" t="s">
        <v>2</v>
      </c>
      <c r="E20" s="163" t="s">
        <v>2</v>
      </c>
      <c r="F20" s="163" t="s">
        <v>2</v>
      </c>
      <c r="G20" s="163" t="s">
        <v>2</v>
      </c>
    </row>
    <row r="21" spans="2:7" ht="24">
      <c r="B21" s="465" t="s">
        <v>534</v>
      </c>
      <c r="C21" s="379"/>
      <c r="D21" s="155" t="s">
        <v>155</v>
      </c>
      <c r="E21" s="155" t="s">
        <v>110</v>
      </c>
      <c r="F21" s="155" t="s">
        <v>535</v>
      </c>
      <c r="G21" s="155" t="s">
        <v>536</v>
      </c>
    </row>
    <row r="22" spans="2:7">
      <c r="B22" s="363" t="s">
        <v>537</v>
      </c>
      <c r="C22" s="361"/>
      <c r="D22" s="149" t="s">
        <v>547</v>
      </c>
      <c r="E22" s="50">
        <v>0.94883753189378695</v>
      </c>
      <c r="F22" s="51">
        <v>6559909713.1400003</v>
      </c>
      <c r="G22" s="50">
        <v>0.94987634963360645</v>
      </c>
    </row>
    <row r="23" spans="2:7">
      <c r="B23" s="375" t="s">
        <v>539</v>
      </c>
      <c r="C23" s="361"/>
      <c r="D23" s="156" t="s">
        <v>548</v>
      </c>
      <c r="E23" s="157">
        <v>5.1162468106213103E-2</v>
      </c>
      <c r="F23" s="158">
        <v>346157287.75999999</v>
      </c>
      <c r="G23" s="157">
        <v>5.0123650366393595E-2</v>
      </c>
    </row>
    <row r="24" spans="2:7">
      <c r="B24" s="466" t="s">
        <v>115</v>
      </c>
      <c r="C24" s="379"/>
      <c r="D24" s="160" t="s">
        <v>549</v>
      </c>
      <c r="E24" s="161">
        <v>1</v>
      </c>
      <c r="F24" s="162">
        <v>6906067000.8999996</v>
      </c>
      <c r="G24" s="161">
        <v>1</v>
      </c>
    </row>
    <row r="25" spans="2:7">
      <c r="B25" s="467" t="s">
        <v>2</v>
      </c>
      <c r="C25" s="361"/>
      <c r="D25" s="163" t="s">
        <v>2</v>
      </c>
      <c r="E25" s="163" t="s">
        <v>2</v>
      </c>
      <c r="F25" s="163" t="s">
        <v>2</v>
      </c>
      <c r="G25" s="163" t="s">
        <v>2</v>
      </c>
    </row>
    <row r="26" spans="2:7" ht="36">
      <c r="B26" s="465" t="s">
        <v>542</v>
      </c>
      <c r="C26" s="379"/>
      <c r="D26" s="155" t="s">
        <v>535</v>
      </c>
      <c r="E26" s="155" t="s">
        <v>543</v>
      </c>
      <c r="F26" s="66" t="s">
        <v>2</v>
      </c>
      <c r="G26" s="66" t="s">
        <v>2</v>
      </c>
    </row>
    <row r="27" spans="2:7">
      <c r="B27" s="374" t="s">
        <v>544</v>
      </c>
      <c r="C27" s="361"/>
      <c r="D27" s="51">
        <v>327995485.65700001</v>
      </c>
      <c r="E27" s="50">
        <v>0.05</v>
      </c>
      <c r="F27" s="66" t="s">
        <v>2</v>
      </c>
      <c r="G27" s="66" t="s">
        <v>2</v>
      </c>
    </row>
    <row r="28" spans="2:7">
      <c r="B28" s="375" t="s">
        <v>545</v>
      </c>
      <c r="C28" s="361"/>
      <c r="D28" s="158">
        <v>346157287.75999999</v>
      </c>
      <c r="E28" s="157">
        <v>5.2768605498734307E-2</v>
      </c>
      <c r="F28" s="66" t="s">
        <v>2</v>
      </c>
      <c r="G28" s="66" t="s">
        <v>2</v>
      </c>
    </row>
    <row r="29" spans="2:7">
      <c r="B29" s="467" t="s">
        <v>2</v>
      </c>
      <c r="C29" s="361"/>
      <c r="D29" s="163" t="s">
        <v>2</v>
      </c>
      <c r="E29" s="163" t="s">
        <v>2</v>
      </c>
      <c r="F29" s="163" t="s">
        <v>2</v>
      </c>
      <c r="G29" s="163" t="s">
        <v>2</v>
      </c>
    </row>
    <row r="30" spans="2:7" ht="39.6" customHeight="1">
      <c r="B30" s="375" t="s">
        <v>550</v>
      </c>
      <c r="C30" s="360"/>
      <c r="D30" s="360"/>
      <c r="E30" s="360"/>
      <c r="F30" s="360"/>
      <c r="G30" s="361"/>
    </row>
    <row r="31" spans="2:7" ht="29.25" customHeight="1">
      <c r="B31" s="375" t="s">
        <v>551</v>
      </c>
      <c r="C31" s="360"/>
      <c r="D31" s="360"/>
      <c r="E31" s="360"/>
      <c r="F31" s="360"/>
      <c r="G31" s="361"/>
    </row>
    <row r="32" spans="2:7" ht="30.75" customHeight="1">
      <c r="B32" s="375" t="s">
        <v>552</v>
      </c>
      <c r="C32" s="360"/>
      <c r="D32" s="360"/>
      <c r="E32" s="360"/>
      <c r="F32" s="360"/>
      <c r="G32" s="361"/>
    </row>
    <row r="33" ht="0" hidden="1" customHeight="1"/>
  </sheetData>
  <sheetProtection algorithmName="SHA-512" hashValue="vWBPrmxoTlV+PoK3czZY1VYA8YrkH/5OaAciM/S44SYV33Mvcz9nS6cP7Syidb2M7QpgBn2ue6JGZxx5vtWdSA==" saltValue="VsGoa3idP8Zv9f1f0kemXA==" spinCount="100000" sheet="1" objects="1" scenarios="1"/>
  <mergeCells count="32">
    <mergeCell ref="B31:G31"/>
    <mergeCell ref="B32:G32"/>
    <mergeCell ref="B26:C26"/>
    <mergeCell ref="B27:C27"/>
    <mergeCell ref="B28:C28"/>
    <mergeCell ref="B29:C29"/>
    <mergeCell ref="B30:G30"/>
    <mergeCell ref="B21:C21"/>
    <mergeCell ref="B22:C22"/>
    <mergeCell ref="B23:C23"/>
    <mergeCell ref="B24:C24"/>
    <mergeCell ref="B25:C25"/>
    <mergeCell ref="B16:C16"/>
    <mergeCell ref="B17:C17"/>
    <mergeCell ref="B18:C18"/>
    <mergeCell ref="B19:E19"/>
    <mergeCell ref="B20:C20"/>
    <mergeCell ref="B11:C11"/>
    <mergeCell ref="B12:C12"/>
    <mergeCell ref="B13:C13"/>
    <mergeCell ref="B14:C14"/>
    <mergeCell ref="B15:C15"/>
    <mergeCell ref="B6:G6"/>
    <mergeCell ref="B7:C7"/>
    <mergeCell ref="B8:F8"/>
    <mergeCell ref="B9:C9"/>
    <mergeCell ref="B10:C10"/>
    <mergeCell ref="A1:B3"/>
    <mergeCell ref="C1:G1"/>
    <mergeCell ref="C2:G2"/>
    <mergeCell ref="C3:G3"/>
    <mergeCell ref="B5:C5"/>
  </mergeCells>
  <pageMargins left="0.25" right="0.25" top="0.25" bottom="0.25" header="0.25" footer="0.25"/>
  <pageSetup scale="88" orientation="portrait" cellComments="atEnd" horizontalDpi="300" verticalDpi="300"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G59"/>
  <sheetViews>
    <sheetView showGridLines="0" workbookViewId="0">
      <selection sqref="A1:C3"/>
    </sheetView>
  </sheetViews>
  <sheetFormatPr baseColWidth="10" defaultColWidth="9.140625" defaultRowHeight="15"/>
  <cols>
    <col min="1" max="1" width="1.28515625" customWidth="1"/>
    <col min="2" max="2" width="13.85546875" customWidth="1"/>
    <col min="3" max="3" width="18.42578125" customWidth="1"/>
    <col min="4" max="4" width="0.140625" customWidth="1"/>
    <col min="5" max="7" width="18.5703125" customWidth="1"/>
  </cols>
  <sheetData>
    <row r="1" spans="1:7" ht="18" customHeight="1">
      <c r="A1" s="318"/>
      <c r="B1" s="318"/>
      <c r="C1" s="318"/>
      <c r="D1" s="319" t="s">
        <v>0</v>
      </c>
      <c r="E1" s="318"/>
      <c r="F1" s="318"/>
      <c r="G1" s="318"/>
    </row>
    <row r="2" spans="1:7" ht="18" customHeight="1">
      <c r="A2" s="318"/>
      <c r="B2" s="318"/>
      <c r="C2" s="318"/>
      <c r="D2" s="319" t="s">
        <v>1</v>
      </c>
      <c r="E2" s="318"/>
      <c r="F2" s="318"/>
      <c r="G2" s="318"/>
    </row>
    <row r="3" spans="1:7" ht="18" customHeight="1">
      <c r="A3" s="318"/>
      <c r="B3" s="318"/>
      <c r="C3" s="318"/>
      <c r="D3" s="319" t="s">
        <v>2</v>
      </c>
      <c r="E3" s="318"/>
      <c r="F3" s="318"/>
      <c r="G3" s="318"/>
    </row>
    <row r="4" spans="1:7">
      <c r="A4" s="6" t="s">
        <v>2</v>
      </c>
      <c r="B4" s="6" t="s">
        <v>2</v>
      </c>
      <c r="C4" s="325" t="s">
        <v>2</v>
      </c>
      <c r="D4" s="318"/>
      <c r="E4" s="6" t="s">
        <v>2</v>
      </c>
    </row>
    <row r="5" spans="1:7" ht="15.75">
      <c r="A5" s="3" t="s">
        <v>2</v>
      </c>
      <c r="B5" s="320" t="s">
        <v>44</v>
      </c>
      <c r="C5" s="318"/>
      <c r="D5" s="318"/>
      <c r="E5" s="318"/>
    </row>
    <row r="6" spans="1:7">
      <c r="A6" s="164" t="s">
        <v>2</v>
      </c>
      <c r="B6" s="469" t="s">
        <v>553</v>
      </c>
      <c r="C6" s="318"/>
      <c r="D6" s="318"/>
      <c r="E6" s="318"/>
    </row>
    <row r="7" spans="1:7">
      <c r="A7" s="16" t="s">
        <v>2</v>
      </c>
      <c r="B7" s="165" t="s">
        <v>2</v>
      </c>
      <c r="C7" s="462" t="s">
        <v>288</v>
      </c>
      <c r="D7" s="360"/>
      <c r="E7" s="361"/>
      <c r="F7" s="462" t="s">
        <v>306</v>
      </c>
      <c r="G7" s="361"/>
    </row>
    <row r="8" spans="1:7" ht="24">
      <c r="A8" s="16" t="s">
        <v>2</v>
      </c>
      <c r="B8" s="166" t="s">
        <v>88</v>
      </c>
      <c r="C8" s="372" t="s">
        <v>554</v>
      </c>
      <c r="D8" s="361"/>
      <c r="E8" s="37" t="s">
        <v>555</v>
      </c>
      <c r="F8" s="37" t="s">
        <v>554</v>
      </c>
      <c r="G8" s="37" t="s">
        <v>555</v>
      </c>
    </row>
    <row r="9" spans="1:7">
      <c r="B9" s="65" t="s">
        <v>556</v>
      </c>
      <c r="C9" s="470">
        <v>4624900000</v>
      </c>
      <c r="D9" s="361"/>
      <c r="E9" s="131">
        <v>0</v>
      </c>
      <c r="F9" s="131">
        <v>632300000</v>
      </c>
      <c r="G9" s="131">
        <v>0</v>
      </c>
    </row>
    <row r="10" spans="1:7">
      <c r="B10" s="67" t="s">
        <v>557</v>
      </c>
      <c r="C10" s="471">
        <v>4607801437.0699997</v>
      </c>
      <c r="D10" s="361"/>
      <c r="E10" s="167">
        <v>0</v>
      </c>
      <c r="F10" s="167">
        <v>632300000</v>
      </c>
      <c r="G10" s="167">
        <v>0</v>
      </c>
    </row>
    <row r="11" spans="1:7">
      <c r="B11" s="65" t="s">
        <v>558</v>
      </c>
      <c r="C11" s="470">
        <v>4593686278.75</v>
      </c>
      <c r="D11" s="361"/>
      <c r="E11" s="131">
        <v>0</v>
      </c>
      <c r="F11" s="131">
        <v>632300000</v>
      </c>
      <c r="G11" s="131">
        <v>0</v>
      </c>
    </row>
    <row r="12" spans="1:7">
      <c r="B12" s="67" t="s">
        <v>559</v>
      </c>
      <c r="C12" s="471">
        <v>4578842941.4300003</v>
      </c>
      <c r="D12" s="361"/>
      <c r="E12" s="167">
        <v>0</v>
      </c>
      <c r="F12" s="167">
        <v>632300000</v>
      </c>
      <c r="G12" s="167">
        <v>0</v>
      </c>
    </row>
    <row r="13" spans="1:7">
      <c r="B13" s="65" t="s">
        <v>560</v>
      </c>
      <c r="C13" s="470">
        <v>4564785586.4200001</v>
      </c>
      <c r="D13" s="361"/>
      <c r="E13" s="131">
        <v>0</v>
      </c>
      <c r="F13" s="131">
        <v>632300000</v>
      </c>
      <c r="G13" s="131">
        <v>0</v>
      </c>
    </row>
    <row r="14" spans="1:7">
      <c r="B14" s="67" t="s">
        <v>561</v>
      </c>
      <c r="C14" s="471">
        <v>4544991753.3800001</v>
      </c>
      <c r="D14" s="361"/>
      <c r="E14" s="167">
        <v>0</v>
      </c>
      <c r="F14" s="167">
        <v>632300000</v>
      </c>
      <c r="G14" s="167">
        <v>0</v>
      </c>
    </row>
    <row r="15" spans="1:7">
      <c r="B15" s="65" t="s">
        <v>562</v>
      </c>
      <c r="C15" s="470">
        <v>4529571839.5600004</v>
      </c>
      <c r="D15" s="361"/>
      <c r="E15" s="131">
        <v>0</v>
      </c>
      <c r="F15" s="131">
        <v>632300000</v>
      </c>
      <c r="G15" s="131">
        <v>0</v>
      </c>
    </row>
    <row r="16" spans="1:7">
      <c r="B16" s="67" t="s">
        <v>563</v>
      </c>
      <c r="C16" s="471">
        <v>4515394758.1099997</v>
      </c>
      <c r="D16" s="361"/>
      <c r="E16" s="167">
        <v>0</v>
      </c>
      <c r="F16" s="167">
        <v>632300000</v>
      </c>
      <c r="G16" s="167">
        <v>0</v>
      </c>
    </row>
    <row r="17" spans="2:7">
      <c r="B17" s="65" t="s">
        <v>564</v>
      </c>
      <c r="C17" s="470">
        <v>4498827619.0500002</v>
      </c>
      <c r="D17" s="361"/>
      <c r="E17" s="131">
        <v>0</v>
      </c>
      <c r="F17" s="131">
        <v>632300000</v>
      </c>
      <c r="G17" s="131">
        <v>0</v>
      </c>
    </row>
    <row r="18" spans="2:7">
      <c r="B18" s="67" t="s">
        <v>565</v>
      </c>
      <c r="C18" s="471">
        <v>4485225153.6599998</v>
      </c>
      <c r="D18" s="361"/>
      <c r="E18" s="167">
        <v>0</v>
      </c>
      <c r="F18" s="167">
        <v>632300000</v>
      </c>
      <c r="G18" s="167">
        <v>0</v>
      </c>
    </row>
    <row r="19" spans="2:7">
      <c r="B19" s="65" t="s">
        <v>566</v>
      </c>
      <c r="C19" s="470">
        <v>4470956604.7200003</v>
      </c>
      <c r="D19" s="361"/>
      <c r="E19" s="131">
        <v>0</v>
      </c>
      <c r="F19" s="131">
        <v>632300000</v>
      </c>
      <c r="G19" s="131">
        <v>0</v>
      </c>
    </row>
    <row r="20" spans="2:7">
      <c r="B20" s="67" t="s">
        <v>567</v>
      </c>
      <c r="C20" s="472"/>
      <c r="D20" s="361"/>
      <c r="E20" s="167">
        <v>4458957428.8699999</v>
      </c>
      <c r="F20" s="168"/>
      <c r="G20" s="167">
        <v>632300000</v>
      </c>
    </row>
    <row r="21" spans="2:7">
      <c r="B21" s="65" t="s">
        <v>568</v>
      </c>
      <c r="C21" s="363"/>
      <c r="D21" s="361"/>
      <c r="E21" s="131">
        <v>4447185570.5299997</v>
      </c>
      <c r="F21" s="29"/>
      <c r="G21" s="131">
        <v>632300000</v>
      </c>
    </row>
    <row r="22" spans="2:7">
      <c r="B22" s="67" t="s">
        <v>569</v>
      </c>
      <c r="C22" s="472"/>
      <c r="D22" s="361"/>
      <c r="E22" s="167">
        <v>4208681349.73</v>
      </c>
      <c r="F22" s="168"/>
      <c r="G22" s="167">
        <v>632300000</v>
      </c>
    </row>
    <row r="23" spans="2:7">
      <c r="B23" s="65" t="s">
        <v>570</v>
      </c>
      <c r="C23" s="363"/>
      <c r="D23" s="361"/>
      <c r="E23" s="131">
        <v>3977880601.6100001</v>
      </c>
      <c r="F23" s="29"/>
      <c r="G23" s="131">
        <v>632300000</v>
      </c>
    </row>
    <row r="24" spans="2:7">
      <c r="B24" s="67" t="s">
        <v>571</v>
      </c>
      <c r="C24" s="472"/>
      <c r="D24" s="361"/>
      <c r="E24" s="167">
        <v>3814349902.52</v>
      </c>
      <c r="F24" s="168"/>
      <c r="G24" s="167">
        <v>573367801.88999999</v>
      </c>
    </row>
    <row r="25" spans="2:7">
      <c r="B25" s="65" t="s">
        <v>572</v>
      </c>
      <c r="C25" s="363"/>
      <c r="D25" s="361"/>
      <c r="E25" s="131">
        <v>3671231373.1900001</v>
      </c>
      <c r="F25" s="29"/>
      <c r="G25" s="131">
        <v>529186504.25999999</v>
      </c>
    </row>
    <row r="26" spans="2:7">
      <c r="B26" s="67" t="s">
        <v>573</v>
      </c>
      <c r="C26" s="472"/>
      <c r="D26" s="361"/>
      <c r="E26" s="167">
        <v>3524053610.3400002</v>
      </c>
      <c r="F26" s="168"/>
      <c r="G26" s="167">
        <v>507971691.57999998</v>
      </c>
    </row>
    <row r="27" spans="2:7">
      <c r="B27" s="65" t="s">
        <v>574</v>
      </c>
      <c r="C27" s="363"/>
      <c r="D27" s="361"/>
      <c r="E27" s="131">
        <v>3377813913.0700002</v>
      </c>
      <c r="F27" s="29"/>
      <c r="G27" s="131">
        <v>486892095.58999997</v>
      </c>
    </row>
    <row r="28" spans="2:7">
      <c r="B28" s="67" t="s">
        <v>575</v>
      </c>
      <c r="C28" s="472"/>
      <c r="D28" s="361"/>
      <c r="E28" s="167">
        <v>3255817157.2800002</v>
      </c>
      <c r="F28" s="168"/>
      <c r="G28" s="167">
        <v>469306977.63999999</v>
      </c>
    </row>
    <row r="29" spans="2:7">
      <c r="B29" s="65" t="s">
        <v>576</v>
      </c>
      <c r="C29" s="363"/>
      <c r="D29" s="361"/>
      <c r="E29" s="131">
        <v>3133726891.9400001</v>
      </c>
      <c r="F29" s="29"/>
      <c r="G29" s="131">
        <v>451708380.83999997</v>
      </c>
    </row>
    <row r="30" spans="2:7">
      <c r="B30" s="67" t="s">
        <v>577</v>
      </c>
      <c r="C30" s="472"/>
      <c r="D30" s="361"/>
      <c r="E30" s="167">
        <v>2998021487.8499999</v>
      </c>
      <c r="F30" s="168"/>
      <c r="G30" s="167">
        <v>432147241.45999998</v>
      </c>
    </row>
    <row r="31" spans="2:7">
      <c r="B31" s="65" t="s">
        <v>578</v>
      </c>
      <c r="C31" s="363"/>
      <c r="D31" s="361"/>
      <c r="E31" s="131">
        <v>2860213731.5</v>
      </c>
      <c r="F31" s="29"/>
      <c r="G31" s="131">
        <v>412283060.41000003</v>
      </c>
    </row>
    <row r="32" spans="2:7">
      <c r="B32" s="67" t="s">
        <v>579</v>
      </c>
      <c r="C32" s="472"/>
      <c r="D32" s="361"/>
      <c r="E32" s="167">
        <v>2729047865.8600001</v>
      </c>
      <c r="F32" s="168"/>
      <c r="G32" s="167">
        <v>393376268.94999999</v>
      </c>
    </row>
    <row r="33" spans="2:7">
      <c r="B33" s="65" t="s">
        <v>580</v>
      </c>
      <c r="C33" s="363"/>
      <c r="D33" s="361"/>
      <c r="E33" s="131">
        <v>2585537101.9099998</v>
      </c>
      <c r="F33" s="29"/>
      <c r="G33" s="131">
        <v>372690032.69999999</v>
      </c>
    </row>
    <row r="34" spans="2:7">
      <c r="B34" s="67" t="s">
        <v>581</v>
      </c>
      <c r="C34" s="472"/>
      <c r="D34" s="361"/>
      <c r="E34" s="167">
        <v>2464506347.6399999</v>
      </c>
      <c r="F34" s="168"/>
      <c r="G34" s="167">
        <v>355244158.22000003</v>
      </c>
    </row>
    <row r="35" spans="2:7">
      <c r="B35" s="65" t="s">
        <v>582</v>
      </c>
      <c r="C35" s="363"/>
      <c r="D35" s="361"/>
      <c r="E35" s="131">
        <v>2352520287.25</v>
      </c>
      <c r="F35" s="29"/>
      <c r="G35" s="131">
        <v>339102023.42000002</v>
      </c>
    </row>
    <row r="36" spans="2:7">
      <c r="B36" s="67" t="s">
        <v>583</v>
      </c>
      <c r="C36" s="472"/>
      <c r="D36" s="361"/>
      <c r="E36" s="167">
        <v>2247444855.4000001</v>
      </c>
      <c r="F36" s="168"/>
      <c r="G36" s="167">
        <v>323956015.17000002</v>
      </c>
    </row>
    <row r="37" spans="2:7">
      <c r="B37" s="65" t="s">
        <v>584</v>
      </c>
      <c r="C37" s="363"/>
      <c r="D37" s="361"/>
      <c r="E37" s="131">
        <v>2146647839.2</v>
      </c>
      <c r="F37" s="29"/>
      <c r="G37" s="131">
        <v>309426715.51999998</v>
      </c>
    </row>
    <row r="38" spans="2:7">
      <c r="B38" s="67" t="s">
        <v>585</v>
      </c>
      <c r="C38" s="472"/>
      <c r="D38" s="361"/>
      <c r="E38" s="167">
        <v>2040380246.6900001</v>
      </c>
      <c r="F38" s="168"/>
      <c r="G38" s="167">
        <v>294108864.39999998</v>
      </c>
    </row>
    <row r="39" spans="2:7">
      <c r="B39" s="65" t="s">
        <v>586</v>
      </c>
      <c r="C39" s="363"/>
      <c r="D39" s="361"/>
      <c r="E39" s="131">
        <v>1918918812.3699999</v>
      </c>
      <c r="F39" s="29"/>
      <c r="G39" s="131">
        <v>276600909.89999998</v>
      </c>
    </row>
    <row r="40" spans="2:7">
      <c r="B40" s="67" t="s">
        <v>587</v>
      </c>
      <c r="C40" s="472"/>
      <c r="D40" s="361"/>
      <c r="E40" s="167">
        <v>1813324571.77</v>
      </c>
      <c r="F40" s="168"/>
      <c r="G40" s="167">
        <v>261380118.5</v>
      </c>
    </row>
    <row r="41" spans="2:7">
      <c r="B41" s="65" t="s">
        <v>588</v>
      </c>
      <c r="C41" s="363"/>
      <c r="D41" s="361"/>
      <c r="E41" s="131">
        <v>1705140472.6099999</v>
      </c>
      <c r="F41" s="29"/>
      <c r="G41" s="131">
        <v>245786014.05000001</v>
      </c>
    </row>
    <row r="42" spans="2:7">
      <c r="B42" s="67" t="s">
        <v>589</v>
      </c>
      <c r="C42" s="472"/>
      <c r="D42" s="361"/>
      <c r="E42" s="167">
        <v>1597063763.21</v>
      </c>
      <c r="F42" s="168"/>
      <c r="G42" s="167">
        <v>230207389.28999999</v>
      </c>
    </row>
    <row r="43" spans="2:7">
      <c r="B43" s="65" t="s">
        <v>590</v>
      </c>
      <c r="C43" s="363"/>
      <c r="D43" s="361"/>
      <c r="E43" s="131">
        <v>1499790815.3199999</v>
      </c>
      <c r="F43" s="29"/>
      <c r="G43" s="131">
        <v>216186063.44</v>
      </c>
    </row>
    <row r="44" spans="2:7">
      <c r="B44" s="67" t="s">
        <v>591</v>
      </c>
      <c r="C44" s="472"/>
      <c r="D44" s="361"/>
      <c r="E44" s="167">
        <v>1405396427.9000001</v>
      </c>
      <c r="F44" s="168"/>
      <c r="G44" s="167">
        <v>202579665.27000001</v>
      </c>
    </row>
    <row r="45" spans="2:7">
      <c r="B45" s="65" t="s">
        <v>592</v>
      </c>
      <c r="C45" s="363"/>
      <c r="D45" s="361"/>
      <c r="E45" s="131">
        <v>1304016031.76</v>
      </c>
      <c r="F45" s="29"/>
      <c r="G45" s="131">
        <v>187966274.84</v>
      </c>
    </row>
    <row r="46" spans="2:7">
      <c r="B46" s="67" t="s">
        <v>593</v>
      </c>
      <c r="C46" s="472"/>
      <c r="D46" s="361"/>
      <c r="E46" s="167">
        <v>1218633322.1199999</v>
      </c>
      <c r="F46" s="168"/>
      <c r="G46" s="167">
        <v>175658857.27000001</v>
      </c>
    </row>
    <row r="47" spans="2:7">
      <c r="B47" s="65" t="s">
        <v>594</v>
      </c>
      <c r="C47" s="363"/>
      <c r="D47" s="361"/>
      <c r="E47" s="131">
        <v>1136607699.52</v>
      </c>
      <c r="F47" s="29"/>
      <c r="G47" s="131">
        <v>163835344.06999999</v>
      </c>
    </row>
    <row r="48" spans="2:7">
      <c r="B48" s="67" t="s">
        <v>595</v>
      </c>
      <c r="C48" s="472"/>
      <c r="D48" s="361"/>
      <c r="E48" s="167">
        <v>1062546800.24</v>
      </c>
      <c r="F48" s="168"/>
      <c r="G48" s="167">
        <v>153159899.13</v>
      </c>
    </row>
    <row r="49" spans="2:7">
      <c r="B49" s="65" t="s">
        <v>596</v>
      </c>
      <c r="C49" s="363"/>
      <c r="D49" s="361"/>
      <c r="E49" s="131">
        <v>988965203.15999997</v>
      </c>
      <c r="F49" s="29"/>
      <c r="G49" s="131">
        <v>142553542.78999999</v>
      </c>
    </row>
    <row r="50" spans="2:7">
      <c r="B50" s="67" t="s">
        <v>597</v>
      </c>
      <c r="C50" s="472"/>
      <c r="D50" s="361"/>
      <c r="E50" s="167">
        <v>911779507.39999998</v>
      </c>
      <c r="F50" s="168"/>
      <c r="G50" s="167">
        <v>131427676.75</v>
      </c>
    </row>
    <row r="51" spans="2:7">
      <c r="B51" s="65" t="s">
        <v>598</v>
      </c>
      <c r="C51" s="363"/>
      <c r="D51" s="361"/>
      <c r="E51" s="131">
        <v>822735425.55999994</v>
      </c>
      <c r="F51" s="29"/>
      <c r="G51" s="131">
        <v>118592493.78</v>
      </c>
    </row>
    <row r="52" spans="2:7">
      <c r="B52" s="67" t="s">
        <v>599</v>
      </c>
      <c r="C52" s="472"/>
      <c r="D52" s="361"/>
      <c r="E52" s="167">
        <v>741518979.5</v>
      </c>
      <c r="F52" s="168"/>
      <c r="G52" s="167">
        <v>106885618.67</v>
      </c>
    </row>
    <row r="53" spans="2:7">
      <c r="B53" s="65" t="s">
        <v>600</v>
      </c>
      <c r="C53" s="363"/>
      <c r="D53" s="361"/>
      <c r="E53" s="131">
        <v>661603833.5</v>
      </c>
      <c r="F53" s="29"/>
      <c r="G53" s="131">
        <v>95366318.359999999</v>
      </c>
    </row>
    <row r="54" spans="2:7">
      <c r="B54" s="67" t="s">
        <v>601</v>
      </c>
      <c r="C54" s="472"/>
      <c r="D54" s="361"/>
      <c r="E54" s="167">
        <v>588365889.45000005</v>
      </c>
      <c r="F54" s="168"/>
      <c r="G54" s="167">
        <v>84809497.569999993</v>
      </c>
    </row>
    <row r="55" spans="2:7">
      <c r="B55" s="65" t="s">
        <v>602</v>
      </c>
      <c r="C55" s="363"/>
      <c r="D55" s="361"/>
      <c r="E55" s="131">
        <v>522305944.06999999</v>
      </c>
      <c r="F55" s="29"/>
      <c r="G55" s="131">
        <v>75287343.290000007</v>
      </c>
    </row>
    <row r="56" spans="2:7">
      <c r="B56" s="67" t="s">
        <v>603</v>
      </c>
      <c r="C56" s="472"/>
      <c r="D56" s="361"/>
      <c r="E56" s="167">
        <v>464001033.17000002</v>
      </c>
      <c r="F56" s="168"/>
      <c r="G56" s="167">
        <v>66883031.780000001</v>
      </c>
    </row>
    <row r="57" spans="2:7">
      <c r="B57" s="65" t="s">
        <v>604</v>
      </c>
      <c r="C57" s="363"/>
      <c r="D57" s="361"/>
      <c r="E57" s="131">
        <v>403758069.22000003</v>
      </c>
      <c r="F57" s="29"/>
      <c r="G57" s="131">
        <v>58199361.380000003</v>
      </c>
    </row>
    <row r="58" spans="2:7">
      <c r="B58" s="67" t="s">
        <v>605</v>
      </c>
      <c r="C58" s="472"/>
      <c r="D58" s="361"/>
      <c r="E58" s="167">
        <v>0</v>
      </c>
      <c r="F58" s="168"/>
      <c r="G58" s="167">
        <v>0</v>
      </c>
    </row>
    <row r="59" spans="2:7" ht="0" hidden="1" customHeight="1"/>
  </sheetData>
  <sheetProtection algorithmName="SHA-512" hashValue="qfYLFXUyuK7sO5CKc+BCggqDD0iEsigmhT7u+OOOdNY5O6mrO8KVgK4y5X0vwbSP63Y4aLlpl2sR87sf5ujfsw==" saltValue="F2lopfVFi4EKzaeiu1AHjg==" spinCount="100000" sheet="1" objects="1" scenarios="1"/>
  <mergeCells count="60">
    <mergeCell ref="C54:D54"/>
    <mergeCell ref="C55:D55"/>
    <mergeCell ref="C56:D56"/>
    <mergeCell ref="C57:D57"/>
    <mergeCell ref="C58:D58"/>
    <mergeCell ref="C49:D49"/>
    <mergeCell ref="C50:D50"/>
    <mergeCell ref="C51:D51"/>
    <mergeCell ref="C52:D52"/>
    <mergeCell ref="C53:D53"/>
    <mergeCell ref="C44:D44"/>
    <mergeCell ref="C45:D45"/>
    <mergeCell ref="C46:D46"/>
    <mergeCell ref="C47:D47"/>
    <mergeCell ref="C48:D48"/>
    <mergeCell ref="C39:D39"/>
    <mergeCell ref="C40:D40"/>
    <mergeCell ref="C41:D41"/>
    <mergeCell ref="C42:D42"/>
    <mergeCell ref="C43:D43"/>
    <mergeCell ref="C34:D34"/>
    <mergeCell ref="C35:D35"/>
    <mergeCell ref="C36:D36"/>
    <mergeCell ref="C37:D37"/>
    <mergeCell ref="C38:D38"/>
    <mergeCell ref="C29:D29"/>
    <mergeCell ref="C30:D30"/>
    <mergeCell ref="C31:D31"/>
    <mergeCell ref="C32:D32"/>
    <mergeCell ref="C33:D33"/>
    <mergeCell ref="C24:D24"/>
    <mergeCell ref="C25:D25"/>
    <mergeCell ref="C26:D26"/>
    <mergeCell ref="C27:D27"/>
    <mergeCell ref="C28:D28"/>
    <mergeCell ref="C19:D19"/>
    <mergeCell ref="C20:D20"/>
    <mergeCell ref="C21:D21"/>
    <mergeCell ref="C22:D22"/>
    <mergeCell ref="C23:D23"/>
    <mergeCell ref="C14:D14"/>
    <mergeCell ref="C15:D15"/>
    <mergeCell ref="C16:D16"/>
    <mergeCell ref="C17:D17"/>
    <mergeCell ref="C18:D18"/>
    <mergeCell ref="C9:D9"/>
    <mergeCell ref="C10:D10"/>
    <mergeCell ref="C11:D11"/>
    <mergeCell ref="C12:D12"/>
    <mergeCell ref="C13:D13"/>
    <mergeCell ref="B5:E5"/>
    <mergeCell ref="B6:E6"/>
    <mergeCell ref="C7:E7"/>
    <mergeCell ref="F7:G7"/>
    <mergeCell ref="C8:D8"/>
    <mergeCell ref="A1:C3"/>
    <mergeCell ref="D1:G1"/>
    <mergeCell ref="D2:G2"/>
    <mergeCell ref="D3:G3"/>
    <mergeCell ref="C4:D4"/>
  </mergeCells>
  <pageMargins left="0.25" right="0.25" top="0.25" bottom="0.25" header="0.25" footer="0.25"/>
  <pageSetup scale="88" orientation="portrait" cellComments="atEnd" horizontalDpi="300" verticalDpi="300"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J11"/>
  <sheetViews>
    <sheetView showGridLines="0" workbookViewId="0">
      <selection sqref="A1:D3"/>
    </sheetView>
  </sheetViews>
  <sheetFormatPr baseColWidth="10" defaultColWidth="9.140625" defaultRowHeight="15"/>
  <cols>
    <col min="1" max="1" width="1.28515625" customWidth="1"/>
    <col min="2" max="2" width="0.140625" customWidth="1"/>
    <col min="3" max="3" width="16.42578125" customWidth="1"/>
    <col min="4" max="4" width="15.7109375" customWidth="1"/>
    <col min="5" max="5" width="4.85546875" customWidth="1"/>
    <col min="6" max="7" width="20.5703125" customWidth="1"/>
    <col min="8" max="8" width="80.140625" customWidth="1"/>
    <col min="9" max="9" width="0.140625" customWidth="1"/>
    <col min="10" max="10" width="0.28515625" customWidth="1"/>
  </cols>
  <sheetData>
    <row r="1" spans="1:10" ht="18" customHeight="1">
      <c r="A1" s="318"/>
      <c r="B1" s="318"/>
      <c r="C1" s="318"/>
      <c r="D1" s="318"/>
      <c r="E1" s="319" t="s">
        <v>0</v>
      </c>
      <c r="F1" s="318"/>
      <c r="G1" s="318"/>
      <c r="H1" s="318"/>
      <c r="I1" s="318"/>
      <c r="J1" s="318"/>
    </row>
    <row r="2" spans="1:10" ht="18" customHeight="1">
      <c r="A2" s="318"/>
      <c r="B2" s="318"/>
      <c r="C2" s="318"/>
      <c r="D2" s="318"/>
      <c r="E2" s="319" t="s">
        <v>1</v>
      </c>
      <c r="F2" s="318"/>
      <c r="G2" s="318"/>
      <c r="H2" s="318"/>
      <c r="I2" s="318"/>
      <c r="J2" s="318"/>
    </row>
    <row r="3" spans="1:10" ht="18" customHeight="1">
      <c r="A3" s="318"/>
      <c r="B3" s="318"/>
      <c r="C3" s="318"/>
      <c r="D3" s="318"/>
      <c r="E3" s="319" t="s">
        <v>2</v>
      </c>
      <c r="F3" s="318"/>
      <c r="G3" s="318"/>
      <c r="H3" s="318"/>
      <c r="I3" s="318"/>
      <c r="J3" s="318"/>
    </row>
    <row r="4" spans="1:10">
      <c r="A4" s="26" t="s">
        <v>2</v>
      </c>
      <c r="B4" s="358" t="s">
        <v>2</v>
      </c>
      <c r="C4" s="318"/>
      <c r="D4" s="358" t="s">
        <v>2</v>
      </c>
      <c r="E4" s="318"/>
      <c r="F4" s="26" t="s">
        <v>2</v>
      </c>
      <c r="G4" s="26" t="s">
        <v>2</v>
      </c>
      <c r="H4" s="358" t="s">
        <v>2</v>
      </c>
      <c r="I4" s="318"/>
    </row>
    <row r="5" spans="1:10" ht="15.75">
      <c r="A5" s="3" t="s">
        <v>2</v>
      </c>
      <c r="B5" s="320" t="s">
        <v>46</v>
      </c>
      <c r="C5" s="318"/>
      <c r="D5" s="318"/>
      <c r="E5" s="318"/>
      <c r="F5" s="318"/>
      <c r="G5" s="318"/>
      <c r="H5" s="318"/>
      <c r="I5" s="318"/>
    </row>
    <row r="6" spans="1:10">
      <c r="A6" s="26" t="s">
        <v>2</v>
      </c>
      <c r="B6" s="358" t="s">
        <v>2</v>
      </c>
      <c r="C6" s="318"/>
      <c r="D6" s="358" t="s">
        <v>2</v>
      </c>
      <c r="E6" s="318"/>
      <c r="F6" s="26" t="s">
        <v>2</v>
      </c>
      <c r="G6" s="26" t="s">
        <v>2</v>
      </c>
      <c r="H6" s="358" t="s">
        <v>2</v>
      </c>
      <c r="I6" s="318"/>
    </row>
    <row r="7" spans="1:10" ht="408.95" customHeight="1">
      <c r="C7" s="473"/>
      <c r="D7" s="474"/>
      <c r="E7" s="474"/>
      <c r="F7" s="474"/>
      <c r="G7" s="474"/>
      <c r="H7" s="474"/>
      <c r="I7" s="475"/>
    </row>
    <row r="8" spans="1:10" ht="37.5" customHeight="1">
      <c r="C8" s="476"/>
      <c r="D8" s="477"/>
      <c r="E8" s="477"/>
      <c r="F8" s="477"/>
      <c r="G8" s="477"/>
      <c r="H8" s="477"/>
      <c r="I8" s="478"/>
    </row>
    <row r="9" spans="1:10" ht="31.5" customHeight="1"/>
    <row r="10" spans="1:10" ht="408.95" customHeight="1">
      <c r="B10" s="473"/>
      <c r="C10" s="474"/>
      <c r="D10" s="474"/>
      <c r="E10" s="474"/>
      <c r="F10" s="474"/>
      <c r="G10" s="474"/>
      <c r="H10" s="475"/>
    </row>
    <row r="11" spans="1:10" ht="37.5" customHeight="1">
      <c r="B11" s="476"/>
      <c r="C11" s="477"/>
      <c r="D11" s="477"/>
      <c r="E11" s="477"/>
      <c r="F11" s="477"/>
      <c r="G11" s="477"/>
      <c r="H11" s="478"/>
    </row>
  </sheetData>
  <sheetProtection algorithmName="SHA-512" hashValue="sZvdg/KUsRXS0l0JbbPgAcGl/LkkKexj34V+Tevzyw50nN1ccvdc5rPrTWqxKwz1hBr8EYNhtTse3p0ScWib0w==" saltValue="d2q0965/IqGE7m9eo7ei+w==" spinCount="100000" sheet="1" objects="1" scenarios="1"/>
  <mergeCells count="13">
    <mergeCell ref="B10:H11"/>
    <mergeCell ref="B5:I5"/>
    <mergeCell ref="B6:C6"/>
    <mergeCell ref="D6:E6"/>
    <mergeCell ref="H6:I6"/>
    <mergeCell ref="C7:I8"/>
    <mergeCell ref="A1:D3"/>
    <mergeCell ref="E1:J1"/>
    <mergeCell ref="E2:J2"/>
    <mergeCell ref="E3:J3"/>
    <mergeCell ref="B4:C4"/>
    <mergeCell ref="D4:E4"/>
    <mergeCell ref="H4:I4"/>
  </mergeCells>
  <pageMargins left="0.25" right="0.25" top="0.25" bottom="0.25" header="0.25" footer="0.25"/>
  <pageSetup scale="63" orientation="portrait" cellComments="atEnd" horizontalDpi="300" verticalDpi="300"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G77"/>
  <sheetViews>
    <sheetView showGridLines="0" topLeftCell="A46" workbookViewId="0">
      <selection activeCell="I76" sqref="I76"/>
    </sheetView>
  </sheetViews>
  <sheetFormatPr baseColWidth="10" defaultColWidth="9.140625" defaultRowHeight="15"/>
  <cols>
    <col min="1" max="1" width="1.28515625" customWidth="1"/>
    <col min="2" max="2" width="16.5703125" customWidth="1"/>
    <col min="3" max="3" width="15.7109375" customWidth="1"/>
    <col min="4" max="4" width="4.85546875" customWidth="1"/>
    <col min="5" max="6" width="20.5703125" customWidth="1"/>
    <col min="7" max="7" width="23.28515625" customWidth="1"/>
  </cols>
  <sheetData>
    <row r="1" spans="1:7" ht="18" customHeight="1">
      <c r="A1" s="318"/>
      <c r="B1" s="318"/>
      <c r="C1" s="318"/>
      <c r="D1" s="319" t="s">
        <v>0</v>
      </c>
      <c r="E1" s="318"/>
      <c r="F1" s="318"/>
      <c r="G1" s="318"/>
    </row>
    <row r="2" spans="1:7" ht="18" customHeight="1">
      <c r="A2" s="318"/>
      <c r="B2" s="318"/>
      <c r="C2" s="318"/>
      <c r="D2" s="319" t="s">
        <v>1</v>
      </c>
      <c r="E2" s="318"/>
      <c r="F2" s="318"/>
      <c r="G2" s="318"/>
    </row>
    <row r="3" spans="1:7" ht="18" customHeight="1">
      <c r="A3" s="318"/>
      <c r="B3" s="318"/>
      <c r="C3" s="318"/>
      <c r="D3" s="319" t="s">
        <v>2</v>
      </c>
      <c r="E3" s="318"/>
      <c r="F3" s="318"/>
      <c r="G3" s="318"/>
    </row>
    <row r="4" spans="1:7">
      <c r="A4" s="26" t="s">
        <v>2</v>
      </c>
      <c r="B4" s="26" t="s">
        <v>2</v>
      </c>
      <c r="C4" s="358" t="s">
        <v>2</v>
      </c>
      <c r="D4" s="318"/>
      <c r="E4" s="26" t="s">
        <v>2</v>
      </c>
      <c r="F4" s="26" t="s">
        <v>2</v>
      </c>
      <c r="G4" s="26" t="s">
        <v>2</v>
      </c>
    </row>
    <row r="5" spans="1:7" ht="15.75">
      <c r="A5" s="320" t="s">
        <v>48</v>
      </c>
      <c r="B5" s="318"/>
      <c r="C5" s="318"/>
      <c r="D5" s="318"/>
      <c r="E5" s="318"/>
      <c r="F5" s="3" t="s">
        <v>2</v>
      </c>
      <c r="G5" s="3" t="s">
        <v>2</v>
      </c>
    </row>
    <row r="6" spans="1:7">
      <c r="A6" s="26" t="s">
        <v>2</v>
      </c>
      <c r="B6" s="26" t="s">
        <v>2</v>
      </c>
      <c r="C6" s="358" t="s">
        <v>2</v>
      </c>
      <c r="D6" s="318"/>
      <c r="E6" s="26" t="s">
        <v>2</v>
      </c>
      <c r="F6" s="26" t="s">
        <v>2</v>
      </c>
      <c r="G6" s="26" t="s">
        <v>2</v>
      </c>
    </row>
    <row r="7" spans="1:7" ht="38.25">
      <c r="A7" s="26" t="s">
        <v>2</v>
      </c>
      <c r="B7" s="169" t="s">
        <v>606</v>
      </c>
      <c r="C7" s="479" t="s">
        <v>607</v>
      </c>
      <c r="D7" s="361"/>
      <c r="E7" s="170" t="s">
        <v>608</v>
      </c>
      <c r="F7" s="170" t="s">
        <v>609</v>
      </c>
      <c r="G7" s="170" t="s">
        <v>610</v>
      </c>
    </row>
    <row r="8" spans="1:7">
      <c r="A8" s="26" t="s">
        <v>2</v>
      </c>
      <c r="B8" s="171" t="s">
        <v>611</v>
      </c>
      <c r="C8" s="480">
        <v>122419278.04000001</v>
      </c>
      <c r="D8" s="361"/>
      <c r="E8" s="172">
        <v>47362509.5</v>
      </c>
      <c r="F8" s="172">
        <v>169781787.53999999</v>
      </c>
      <c r="G8" s="172">
        <v>122480217.64</v>
      </c>
    </row>
    <row r="9" spans="1:7">
      <c r="A9" s="26" t="s">
        <v>2</v>
      </c>
      <c r="B9" s="163" t="s">
        <v>612</v>
      </c>
      <c r="C9" s="481">
        <v>121858245</v>
      </c>
      <c r="D9" s="361"/>
      <c r="E9" s="173">
        <v>43491360.409999996</v>
      </c>
      <c r="F9" s="173">
        <v>165349605.41</v>
      </c>
      <c r="G9" s="173">
        <v>121858245</v>
      </c>
    </row>
    <row r="10" spans="1:7">
      <c r="A10" s="26" t="s">
        <v>2</v>
      </c>
      <c r="B10" s="171" t="s">
        <v>613</v>
      </c>
      <c r="C10" s="480">
        <v>117458143.08</v>
      </c>
      <c r="D10" s="361"/>
      <c r="E10" s="172">
        <v>42619278.799999997</v>
      </c>
      <c r="F10" s="172">
        <v>160077421.88</v>
      </c>
      <c r="G10" s="172">
        <v>117458143.08</v>
      </c>
    </row>
    <row r="11" spans="1:7">
      <c r="A11" s="26" t="s">
        <v>2</v>
      </c>
      <c r="B11" s="163" t="s">
        <v>614</v>
      </c>
      <c r="C11" s="481">
        <v>115502233.72</v>
      </c>
      <c r="D11" s="361"/>
      <c r="E11" s="173">
        <v>41811345.32</v>
      </c>
      <c r="F11" s="173">
        <v>157313579.03999999</v>
      </c>
      <c r="G11" s="173">
        <v>115502233.72</v>
      </c>
    </row>
    <row r="12" spans="1:7">
      <c r="A12" s="26" t="s">
        <v>2</v>
      </c>
      <c r="B12" s="171" t="s">
        <v>615</v>
      </c>
      <c r="C12" s="480">
        <v>115242367.06</v>
      </c>
      <c r="D12" s="361"/>
      <c r="E12" s="172">
        <v>41017835.630000003</v>
      </c>
      <c r="F12" s="172">
        <v>156260202.69</v>
      </c>
      <c r="G12" s="172">
        <v>115242367.06</v>
      </c>
    </row>
    <row r="13" spans="1:7">
      <c r="A13" s="26" t="s">
        <v>2</v>
      </c>
      <c r="B13" s="163" t="s">
        <v>616</v>
      </c>
      <c r="C13" s="481">
        <v>117478663.78</v>
      </c>
      <c r="D13" s="361"/>
      <c r="E13" s="173">
        <v>40225079.009999998</v>
      </c>
      <c r="F13" s="173">
        <v>157703742.78999999</v>
      </c>
      <c r="G13" s="173">
        <v>117478663.78</v>
      </c>
    </row>
    <row r="14" spans="1:7">
      <c r="A14" s="26" t="s">
        <v>2</v>
      </c>
      <c r="B14" s="171" t="s">
        <v>617</v>
      </c>
      <c r="C14" s="480">
        <v>131301596.43000001</v>
      </c>
      <c r="D14" s="361"/>
      <c r="E14" s="172">
        <v>39417548.649999999</v>
      </c>
      <c r="F14" s="172">
        <v>170719145.08000001</v>
      </c>
      <c r="G14" s="172">
        <v>131301596.43000001</v>
      </c>
    </row>
    <row r="15" spans="1:7">
      <c r="A15" s="26" t="s">
        <v>2</v>
      </c>
      <c r="B15" s="163" t="s">
        <v>618</v>
      </c>
      <c r="C15" s="481">
        <v>137009363.50999999</v>
      </c>
      <c r="D15" s="361"/>
      <c r="E15" s="173">
        <v>38515774.659999996</v>
      </c>
      <c r="F15" s="173">
        <v>175525138.16999999</v>
      </c>
      <c r="G15" s="173">
        <v>137009363.50999999</v>
      </c>
    </row>
    <row r="16" spans="1:7">
      <c r="A16" s="26" t="s">
        <v>2</v>
      </c>
      <c r="B16" s="171" t="s">
        <v>619</v>
      </c>
      <c r="C16" s="480">
        <v>101423510.43000001</v>
      </c>
      <c r="D16" s="361"/>
      <c r="E16" s="172">
        <v>37573247.219999999</v>
      </c>
      <c r="F16" s="172">
        <v>138996757.65000001</v>
      </c>
      <c r="G16" s="172">
        <v>101423510.43000001</v>
      </c>
    </row>
    <row r="17" spans="1:7">
      <c r="A17" s="26" t="s">
        <v>2</v>
      </c>
      <c r="B17" s="163" t="s">
        <v>620</v>
      </c>
      <c r="C17" s="481">
        <v>107711880.17</v>
      </c>
      <c r="D17" s="361"/>
      <c r="E17" s="173">
        <v>36874843.710000001</v>
      </c>
      <c r="F17" s="173">
        <v>144586723.88</v>
      </c>
      <c r="G17" s="173">
        <v>107711880.17</v>
      </c>
    </row>
    <row r="18" spans="1:7">
      <c r="A18" s="26" t="s">
        <v>2</v>
      </c>
      <c r="B18" s="171" t="s">
        <v>621</v>
      </c>
      <c r="C18" s="480">
        <v>139147170.31999999</v>
      </c>
      <c r="D18" s="361"/>
      <c r="E18" s="172">
        <v>36135282.030000001</v>
      </c>
      <c r="F18" s="172">
        <v>175282452.34999999</v>
      </c>
      <c r="G18" s="172">
        <v>139147170.31999999</v>
      </c>
    </row>
    <row r="19" spans="1:7">
      <c r="A19" s="26" t="s">
        <v>2</v>
      </c>
      <c r="B19" s="163" t="s">
        <v>622</v>
      </c>
      <c r="C19" s="481">
        <v>150553426.24000001</v>
      </c>
      <c r="D19" s="361"/>
      <c r="E19" s="173">
        <v>35178416.399999999</v>
      </c>
      <c r="F19" s="173">
        <v>185731842.63999999</v>
      </c>
      <c r="G19" s="173">
        <v>150553426.24000001</v>
      </c>
    </row>
    <row r="20" spans="1:7">
      <c r="A20" s="26" t="s">
        <v>2</v>
      </c>
      <c r="B20" s="171" t="s">
        <v>623</v>
      </c>
      <c r="C20" s="480">
        <v>145664492.27000001</v>
      </c>
      <c r="D20" s="361"/>
      <c r="E20" s="172">
        <v>34143387.729999997</v>
      </c>
      <c r="F20" s="172">
        <v>179807880</v>
      </c>
      <c r="G20" s="172">
        <v>145664492.27000001</v>
      </c>
    </row>
    <row r="21" spans="1:7">
      <c r="A21" s="26" t="s">
        <v>2</v>
      </c>
      <c r="B21" s="163" t="s">
        <v>624</v>
      </c>
      <c r="C21" s="481">
        <v>177339247.72999999</v>
      </c>
      <c r="D21" s="361"/>
      <c r="E21" s="173">
        <v>33142333.469999999</v>
      </c>
      <c r="F21" s="173">
        <v>210481581.19999999</v>
      </c>
      <c r="G21" s="173">
        <v>177339247.72999999</v>
      </c>
    </row>
    <row r="22" spans="1:7">
      <c r="A22" s="26" t="s">
        <v>2</v>
      </c>
      <c r="B22" s="171" t="s">
        <v>625</v>
      </c>
      <c r="C22" s="480">
        <v>141381523.49000001</v>
      </c>
      <c r="D22" s="361"/>
      <c r="E22" s="172">
        <v>31923131.359999999</v>
      </c>
      <c r="F22" s="172">
        <v>173304654.84999999</v>
      </c>
      <c r="G22" s="172">
        <v>141381523.49000001</v>
      </c>
    </row>
    <row r="23" spans="1:7">
      <c r="A23" s="26" t="s">
        <v>2</v>
      </c>
      <c r="B23" s="163" t="s">
        <v>626</v>
      </c>
      <c r="C23" s="481">
        <v>130372712.94</v>
      </c>
      <c r="D23" s="361"/>
      <c r="E23" s="173">
        <v>30951139.640000001</v>
      </c>
      <c r="F23" s="173">
        <v>161323852.58000001</v>
      </c>
      <c r="G23" s="173">
        <v>130372712.94</v>
      </c>
    </row>
    <row r="24" spans="1:7">
      <c r="A24" s="26" t="s">
        <v>2</v>
      </c>
      <c r="B24" s="171" t="s">
        <v>627</v>
      </c>
      <c r="C24" s="480">
        <v>122955001.90000001</v>
      </c>
      <c r="D24" s="361"/>
      <c r="E24" s="172">
        <v>30055167.190000001</v>
      </c>
      <c r="F24" s="172">
        <v>153010169.09</v>
      </c>
      <c r="G24" s="172">
        <v>122955001.90000001</v>
      </c>
    </row>
    <row r="25" spans="1:7">
      <c r="A25" s="26" t="s">
        <v>2</v>
      </c>
      <c r="B25" s="163" t="s">
        <v>628</v>
      </c>
      <c r="C25" s="481">
        <v>120473495.81</v>
      </c>
      <c r="D25" s="361"/>
      <c r="E25" s="173">
        <v>29208631.050000001</v>
      </c>
      <c r="F25" s="173">
        <v>149682126.86000001</v>
      </c>
      <c r="G25" s="173">
        <v>120473495.81</v>
      </c>
    </row>
    <row r="26" spans="1:7">
      <c r="A26" s="26" t="s">
        <v>2</v>
      </c>
      <c r="B26" s="171" t="s">
        <v>629</v>
      </c>
      <c r="C26" s="480">
        <v>138559742.21000001</v>
      </c>
      <c r="D26" s="361"/>
      <c r="E26" s="172">
        <v>28380728.440000001</v>
      </c>
      <c r="F26" s="172">
        <v>166940470.65000001</v>
      </c>
      <c r="G26" s="172">
        <v>138559742.21000001</v>
      </c>
    </row>
    <row r="27" spans="1:7">
      <c r="A27" s="26" t="s">
        <v>2</v>
      </c>
      <c r="B27" s="163" t="s">
        <v>630</v>
      </c>
      <c r="C27" s="481">
        <v>178714348.12</v>
      </c>
      <c r="D27" s="361"/>
      <c r="E27" s="173">
        <v>27428519.620000001</v>
      </c>
      <c r="F27" s="173">
        <v>206142867.74000001</v>
      </c>
      <c r="G27" s="173">
        <v>178714348.12</v>
      </c>
    </row>
    <row r="28" spans="1:7">
      <c r="A28" s="26" t="s">
        <v>2</v>
      </c>
      <c r="B28" s="171" t="s">
        <v>631</v>
      </c>
      <c r="C28" s="480">
        <v>151909552.15000001</v>
      </c>
      <c r="D28" s="361"/>
      <c r="E28" s="172">
        <v>26199431.440000001</v>
      </c>
      <c r="F28" s="172">
        <v>178108983.59</v>
      </c>
      <c r="G28" s="172">
        <v>151909552.15000001</v>
      </c>
    </row>
    <row r="29" spans="1:7">
      <c r="A29" s="26" t="s">
        <v>2</v>
      </c>
      <c r="B29" s="163" t="s">
        <v>632</v>
      </c>
      <c r="C29" s="481">
        <v>165164767.06</v>
      </c>
      <c r="D29" s="361"/>
      <c r="E29" s="173">
        <v>25155683.359999999</v>
      </c>
      <c r="F29" s="173">
        <v>190320450.41999999</v>
      </c>
      <c r="G29" s="173">
        <v>165164767.06</v>
      </c>
    </row>
    <row r="30" spans="1:7">
      <c r="A30" s="26" t="s">
        <v>2</v>
      </c>
      <c r="B30" s="171" t="s">
        <v>633</v>
      </c>
      <c r="C30" s="480">
        <v>172749995.19</v>
      </c>
      <c r="D30" s="361"/>
      <c r="E30" s="172">
        <v>24020780.030000001</v>
      </c>
      <c r="F30" s="172">
        <v>196770775.22</v>
      </c>
      <c r="G30" s="172">
        <v>172749995.19</v>
      </c>
    </row>
    <row r="31" spans="1:7">
      <c r="A31" s="26" t="s">
        <v>2</v>
      </c>
      <c r="B31" s="163" t="s">
        <v>634</v>
      </c>
      <c r="C31" s="481">
        <v>155410503.69</v>
      </c>
      <c r="D31" s="361"/>
      <c r="E31" s="173">
        <v>22831206.780000001</v>
      </c>
      <c r="F31" s="173">
        <v>178241710.47</v>
      </c>
      <c r="G31" s="173">
        <v>155410503.69</v>
      </c>
    </row>
    <row r="32" spans="1:7">
      <c r="A32" s="26" t="s">
        <v>2</v>
      </c>
      <c r="B32" s="171" t="s">
        <v>635</v>
      </c>
      <c r="C32" s="480">
        <v>155857465.59</v>
      </c>
      <c r="D32" s="361"/>
      <c r="E32" s="172">
        <v>21763391.82</v>
      </c>
      <c r="F32" s="172">
        <v>177620857.41</v>
      </c>
      <c r="G32" s="172">
        <v>155857465.59</v>
      </c>
    </row>
    <row r="33" spans="1:7">
      <c r="A33" s="26" t="s">
        <v>2</v>
      </c>
      <c r="B33" s="163" t="s">
        <v>636</v>
      </c>
      <c r="C33" s="481">
        <v>180206866.93000001</v>
      </c>
      <c r="D33" s="361"/>
      <c r="E33" s="173">
        <v>20693128.719999999</v>
      </c>
      <c r="F33" s="173">
        <v>200899995.65000001</v>
      </c>
      <c r="G33" s="173">
        <v>180206866.93000001</v>
      </c>
    </row>
    <row r="34" spans="1:7">
      <c r="A34" s="26" t="s">
        <v>2</v>
      </c>
      <c r="B34" s="171" t="s">
        <v>637</v>
      </c>
      <c r="C34" s="480">
        <v>148594397.09</v>
      </c>
      <c r="D34" s="361"/>
      <c r="E34" s="172">
        <v>19453384.739999998</v>
      </c>
      <c r="F34" s="172">
        <v>168047781.83000001</v>
      </c>
      <c r="G34" s="172">
        <v>148594397.09</v>
      </c>
    </row>
    <row r="35" spans="1:7">
      <c r="A35" s="26" t="s">
        <v>2</v>
      </c>
      <c r="B35" s="163" t="s">
        <v>638</v>
      </c>
      <c r="C35" s="481">
        <v>146995252.41</v>
      </c>
      <c r="D35" s="361"/>
      <c r="E35" s="173">
        <v>18431251.609999999</v>
      </c>
      <c r="F35" s="173">
        <v>165426504.02000001</v>
      </c>
      <c r="G35" s="173">
        <v>146995252.41</v>
      </c>
    </row>
    <row r="36" spans="1:7">
      <c r="A36" s="26" t="s">
        <v>2</v>
      </c>
      <c r="B36" s="171" t="s">
        <v>639</v>
      </c>
      <c r="C36" s="480">
        <v>133228125.77</v>
      </c>
      <c r="D36" s="361"/>
      <c r="E36" s="172">
        <v>17421372.800000001</v>
      </c>
      <c r="F36" s="172">
        <v>150649498.56999999</v>
      </c>
      <c r="G36" s="172">
        <v>133228125.77</v>
      </c>
    </row>
    <row r="37" spans="1:7">
      <c r="A37" s="26" t="s">
        <v>2</v>
      </c>
      <c r="B37" s="163" t="s">
        <v>640</v>
      </c>
      <c r="C37" s="481">
        <v>138185330.06</v>
      </c>
      <c r="D37" s="361"/>
      <c r="E37" s="173">
        <v>16505363.130000001</v>
      </c>
      <c r="F37" s="173">
        <v>154690693.19</v>
      </c>
      <c r="G37" s="173">
        <v>138185330.06</v>
      </c>
    </row>
    <row r="38" spans="1:7">
      <c r="A38" s="26" t="s">
        <v>2</v>
      </c>
      <c r="B38" s="171" t="s">
        <v>641</v>
      </c>
      <c r="C38" s="480">
        <v>154199676.06999999</v>
      </c>
      <c r="D38" s="361"/>
      <c r="E38" s="172">
        <v>15554789.640000001</v>
      </c>
      <c r="F38" s="172">
        <v>169754465.71000001</v>
      </c>
      <c r="G38" s="172">
        <v>154199676.06999999</v>
      </c>
    </row>
    <row r="39" spans="1:7">
      <c r="A39" s="26" t="s">
        <v>2</v>
      </c>
      <c r="B39" s="163" t="s">
        <v>642</v>
      </c>
      <c r="C39" s="481">
        <v>193491546.06999999</v>
      </c>
      <c r="D39" s="361"/>
      <c r="E39" s="173">
        <v>14495402.15</v>
      </c>
      <c r="F39" s="173">
        <v>207986948.22</v>
      </c>
      <c r="G39" s="173">
        <v>193491546.06999999</v>
      </c>
    </row>
    <row r="40" spans="1:7">
      <c r="A40" s="26" t="s">
        <v>2</v>
      </c>
      <c r="B40" s="171" t="s">
        <v>643</v>
      </c>
      <c r="C40" s="480">
        <v>180067945.66</v>
      </c>
      <c r="D40" s="361"/>
      <c r="E40" s="172">
        <v>13164537.279999999</v>
      </c>
      <c r="F40" s="172">
        <v>193232482.94</v>
      </c>
      <c r="G40" s="172">
        <v>180067945.66</v>
      </c>
    </row>
    <row r="41" spans="1:7">
      <c r="A41" s="26" t="s">
        <v>2</v>
      </c>
      <c r="B41" s="163" t="s">
        <v>644</v>
      </c>
      <c r="C41" s="481">
        <v>184161356.72</v>
      </c>
      <c r="D41" s="361"/>
      <c r="E41" s="173">
        <v>11928012.26</v>
      </c>
      <c r="F41" s="173">
        <v>196089368.97999999</v>
      </c>
      <c r="G41" s="173">
        <v>184161356.72</v>
      </c>
    </row>
    <row r="42" spans="1:7">
      <c r="A42" s="26" t="s">
        <v>2</v>
      </c>
      <c r="B42" s="171" t="s">
        <v>645</v>
      </c>
      <c r="C42" s="480">
        <v>172752469.16999999</v>
      </c>
      <c r="D42" s="361"/>
      <c r="E42" s="172">
        <v>10659336.35</v>
      </c>
      <c r="F42" s="172">
        <v>183411805.52000001</v>
      </c>
      <c r="G42" s="172">
        <v>172752469.16999999</v>
      </c>
    </row>
    <row r="43" spans="1:7">
      <c r="A43" s="26" t="s">
        <v>2</v>
      </c>
      <c r="B43" s="163" t="s">
        <v>646</v>
      </c>
      <c r="C43" s="481">
        <v>159009085.99000001</v>
      </c>
      <c r="D43" s="361"/>
      <c r="E43" s="173">
        <v>9474193.1999999993</v>
      </c>
      <c r="F43" s="173">
        <v>168483279.19</v>
      </c>
      <c r="G43" s="173">
        <v>159009085.99000001</v>
      </c>
    </row>
    <row r="44" spans="1:7">
      <c r="A44" s="26" t="s">
        <v>2</v>
      </c>
      <c r="B44" s="171" t="s">
        <v>647</v>
      </c>
      <c r="C44" s="480">
        <v>142551610.12</v>
      </c>
      <c r="D44" s="361"/>
      <c r="E44" s="172">
        <v>8379515.54</v>
      </c>
      <c r="F44" s="172">
        <v>150931125.66</v>
      </c>
      <c r="G44" s="172">
        <v>142551610.12</v>
      </c>
    </row>
    <row r="45" spans="1:7">
      <c r="A45" s="26" t="s">
        <v>2</v>
      </c>
      <c r="B45" s="163" t="s">
        <v>648</v>
      </c>
      <c r="C45" s="481">
        <v>154632148.22999999</v>
      </c>
      <c r="D45" s="361"/>
      <c r="E45" s="173">
        <v>7401319.2000000002</v>
      </c>
      <c r="F45" s="173">
        <v>162033467.43000001</v>
      </c>
      <c r="G45" s="173">
        <v>154632148.22999999</v>
      </c>
    </row>
    <row r="46" spans="1:7">
      <c r="A46" s="26" t="s">
        <v>2</v>
      </c>
      <c r="B46" s="171" t="s">
        <v>649</v>
      </c>
      <c r="C46" s="480">
        <v>99375326.780000001</v>
      </c>
      <c r="D46" s="361"/>
      <c r="E46" s="172">
        <v>6336640.9000000004</v>
      </c>
      <c r="F46" s="172">
        <v>105711967.68000001</v>
      </c>
      <c r="G46" s="172">
        <v>99375326.780000001</v>
      </c>
    </row>
    <row r="47" spans="1:7">
      <c r="A47" s="26" t="s">
        <v>2</v>
      </c>
      <c r="B47" s="163" t="s">
        <v>650</v>
      </c>
      <c r="C47" s="481">
        <v>89438208.159999996</v>
      </c>
      <c r="D47" s="361"/>
      <c r="E47" s="173">
        <v>5654236.7699999996</v>
      </c>
      <c r="F47" s="173">
        <v>95092444.930000007</v>
      </c>
      <c r="G47" s="173">
        <v>89438208.159999996</v>
      </c>
    </row>
    <row r="48" spans="1:7">
      <c r="A48" s="26" t="s">
        <v>2</v>
      </c>
      <c r="B48" s="171" t="s">
        <v>651</v>
      </c>
      <c r="C48" s="480">
        <v>74500137.579999998</v>
      </c>
      <c r="D48" s="361"/>
      <c r="E48" s="172">
        <v>5038378.0199999996</v>
      </c>
      <c r="F48" s="172">
        <v>79538515.599999994</v>
      </c>
      <c r="G48" s="172">
        <v>74500137.579999998</v>
      </c>
    </row>
    <row r="49" spans="1:7">
      <c r="A49" s="26" t="s">
        <v>2</v>
      </c>
      <c r="B49" s="163" t="s">
        <v>652</v>
      </c>
      <c r="C49" s="481">
        <v>79562423.430000007</v>
      </c>
      <c r="D49" s="361"/>
      <c r="E49" s="173">
        <v>4525573.3899999997</v>
      </c>
      <c r="F49" s="173">
        <v>84087996.819999993</v>
      </c>
      <c r="G49" s="173">
        <v>79562423.430000007</v>
      </c>
    </row>
    <row r="50" spans="1:7">
      <c r="A50" s="26" t="s">
        <v>2</v>
      </c>
      <c r="B50" s="171" t="s">
        <v>653</v>
      </c>
      <c r="C50" s="480">
        <v>112462830.98999999</v>
      </c>
      <c r="D50" s="361"/>
      <c r="E50" s="172">
        <v>3979982.78</v>
      </c>
      <c r="F50" s="172">
        <v>116442813.77</v>
      </c>
      <c r="G50" s="172">
        <v>112462830.98999999</v>
      </c>
    </row>
    <row r="51" spans="1:7">
      <c r="A51" s="26" t="s">
        <v>2</v>
      </c>
      <c r="B51" s="163" t="s">
        <v>654</v>
      </c>
      <c r="C51" s="481">
        <v>132153904.81999999</v>
      </c>
      <c r="D51" s="361"/>
      <c r="E51" s="173">
        <v>3206287.35</v>
      </c>
      <c r="F51" s="173">
        <v>135360192.16999999</v>
      </c>
      <c r="G51" s="173">
        <v>132153904.81999999</v>
      </c>
    </row>
    <row r="52" spans="1:7">
      <c r="A52" s="26" t="s">
        <v>2</v>
      </c>
      <c r="B52" s="171" t="s">
        <v>655</v>
      </c>
      <c r="C52" s="480">
        <v>105516500.91</v>
      </c>
      <c r="D52" s="361"/>
      <c r="E52" s="172">
        <v>2298259.66</v>
      </c>
      <c r="F52" s="172">
        <v>107814760.56999999</v>
      </c>
      <c r="G52" s="172">
        <v>105516500.91</v>
      </c>
    </row>
    <row r="53" spans="1:7">
      <c r="A53" s="26" t="s">
        <v>2</v>
      </c>
      <c r="B53" s="163" t="s">
        <v>656</v>
      </c>
      <c r="C53" s="481">
        <v>102293619.55</v>
      </c>
      <c r="D53" s="361"/>
      <c r="E53" s="173">
        <v>1571707.55</v>
      </c>
      <c r="F53" s="173">
        <v>103865327.09999999</v>
      </c>
      <c r="G53" s="173">
        <v>102293619.55</v>
      </c>
    </row>
    <row r="54" spans="1:7">
      <c r="A54" s="26" t="s">
        <v>2</v>
      </c>
      <c r="B54" s="171" t="s">
        <v>657</v>
      </c>
      <c r="C54" s="480">
        <v>85016007.209999993</v>
      </c>
      <c r="D54" s="361"/>
      <c r="E54" s="172">
        <v>870335.83</v>
      </c>
      <c r="F54" s="172">
        <v>85886343.040000007</v>
      </c>
      <c r="G54" s="172">
        <v>85016007.209999993</v>
      </c>
    </row>
    <row r="55" spans="1:7">
      <c r="A55" s="26" t="s">
        <v>2</v>
      </c>
      <c r="B55" s="163" t="s">
        <v>658</v>
      </c>
      <c r="C55" s="481">
        <v>23793798.550000001</v>
      </c>
      <c r="D55" s="361"/>
      <c r="E55" s="173">
        <v>285440.8</v>
      </c>
      <c r="F55" s="173">
        <v>24079239.350000001</v>
      </c>
      <c r="G55" s="173">
        <v>23793798.550000001</v>
      </c>
    </row>
    <row r="56" spans="1:7">
      <c r="A56" s="26" t="s">
        <v>2</v>
      </c>
      <c r="B56" s="171" t="s">
        <v>659</v>
      </c>
      <c r="C56" s="480">
        <v>3146371.29</v>
      </c>
      <c r="D56" s="361"/>
      <c r="E56" s="172">
        <v>121102.08</v>
      </c>
      <c r="F56" s="172">
        <v>3267473.37</v>
      </c>
      <c r="G56" s="172">
        <v>3146371.29</v>
      </c>
    </row>
    <row r="57" spans="1:7">
      <c r="A57" s="26" t="s">
        <v>2</v>
      </c>
      <c r="B57" s="163" t="s">
        <v>660</v>
      </c>
      <c r="C57" s="481">
        <v>2485414.4500000002</v>
      </c>
      <c r="D57" s="361"/>
      <c r="E57" s="173">
        <v>99395.88</v>
      </c>
      <c r="F57" s="173">
        <v>2584810.33</v>
      </c>
      <c r="G57" s="173">
        <v>2485414.4500000002</v>
      </c>
    </row>
    <row r="58" spans="1:7">
      <c r="A58" s="26" t="s">
        <v>2</v>
      </c>
      <c r="B58" s="171" t="s">
        <v>661</v>
      </c>
      <c r="C58" s="480">
        <v>2370635.21</v>
      </c>
      <c r="D58" s="361"/>
      <c r="E58" s="172">
        <v>82308.899999999994</v>
      </c>
      <c r="F58" s="172">
        <v>2452944.11</v>
      </c>
      <c r="G58" s="172">
        <v>2370635.21</v>
      </c>
    </row>
    <row r="59" spans="1:7">
      <c r="A59" s="26" t="s">
        <v>2</v>
      </c>
      <c r="B59" s="163" t="s">
        <v>662</v>
      </c>
      <c r="C59" s="481">
        <v>2117208.23</v>
      </c>
      <c r="D59" s="361"/>
      <c r="E59" s="173">
        <v>66010.73</v>
      </c>
      <c r="F59" s="173">
        <v>2183218.96</v>
      </c>
      <c r="G59" s="173">
        <v>2117208.23</v>
      </c>
    </row>
    <row r="60" spans="1:7">
      <c r="A60" s="26" t="s">
        <v>2</v>
      </c>
      <c r="B60" s="171" t="s">
        <v>663</v>
      </c>
      <c r="C60" s="480">
        <v>1856668.53</v>
      </c>
      <c r="D60" s="361"/>
      <c r="E60" s="172">
        <v>51454.6</v>
      </c>
      <c r="F60" s="172">
        <v>1908123.13</v>
      </c>
      <c r="G60" s="172">
        <v>1856668.53</v>
      </c>
    </row>
    <row r="61" spans="1:7">
      <c r="A61" s="26" t="s">
        <v>2</v>
      </c>
      <c r="B61" s="163" t="s">
        <v>664</v>
      </c>
      <c r="C61" s="481">
        <v>1794877.31</v>
      </c>
      <c r="D61" s="361"/>
      <c r="E61" s="173">
        <v>38690.120000000003</v>
      </c>
      <c r="F61" s="173">
        <v>1833567.43</v>
      </c>
      <c r="G61" s="173">
        <v>1794877.31</v>
      </c>
    </row>
    <row r="62" spans="1:7">
      <c r="A62" s="26" t="s">
        <v>2</v>
      </c>
      <c r="B62" s="171" t="s">
        <v>665</v>
      </c>
      <c r="C62" s="480">
        <v>1491030.4</v>
      </c>
      <c r="D62" s="361"/>
      <c r="E62" s="172">
        <v>26350.55</v>
      </c>
      <c r="F62" s="172">
        <v>1517380.95</v>
      </c>
      <c r="G62" s="172">
        <v>1491030.4</v>
      </c>
    </row>
    <row r="63" spans="1:7">
      <c r="A63" s="26" t="s">
        <v>2</v>
      </c>
      <c r="B63" s="163" t="s">
        <v>666</v>
      </c>
      <c r="C63" s="481">
        <v>941894.52</v>
      </c>
      <c r="D63" s="361"/>
      <c r="E63" s="173">
        <v>16099.51</v>
      </c>
      <c r="F63" s="173">
        <v>957994.03</v>
      </c>
      <c r="G63" s="173">
        <v>941894.52</v>
      </c>
    </row>
    <row r="64" spans="1:7">
      <c r="A64" s="26" t="s">
        <v>2</v>
      </c>
      <c r="B64" s="171" t="s">
        <v>667</v>
      </c>
      <c r="C64" s="480">
        <v>789029.28</v>
      </c>
      <c r="D64" s="361"/>
      <c r="E64" s="172">
        <v>9623.9699999999993</v>
      </c>
      <c r="F64" s="172">
        <v>798653.25</v>
      </c>
      <c r="G64" s="172">
        <v>789029.28</v>
      </c>
    </row>
    <row r="65" spans="1:7">
      <c r="A65" s="26" t="s">
        <v>2</v>
      </c>
      <c r="B65" s="163" t="s">
        <v>668</v>
      </c>
      <c r="C65" s="481">
        <v>439088.43</v>
      </c>
      <c r="D65" s="361"/>
      <c r="E65" s="173">
        <v>4199.28</v>
      </c>
      <c r="F65" s="173">
        <v>443287.71</v>
      </c>
      <c r="G65" s="173">
        <v>439088.43</v>
      </c>
    </row>
    <row r="66" spans="1:7">
      <c r="A66" s="26" t="s">
        <v>2</v>
      </c>
      <c r="B66" s="171" t="s">
        <v>669</v>
      </c>
      <c r="C66" s="480">
        <v>168963.3</v>
      </c>
      <c r="D66" s="361"/>
      <c r="E66" s="172">
        <v>1181</v>
      </c>
      <c r="F66" s="172">
        <v>170144.3</v>
      </c>
      <c r="G66" s="172">
        <v>168963.3</v>
      </c>
    </row>
    <row r="67" spans="1:7">
      <c r="A67" s="26" t="s">
        <v>2</v>
      </c>
      <c r="B67" s="163" t="s">
        <v>670</v>
      </c>
      <c r="C67" s="481">
        <v>302.08</v>
      </c>
      <c r="D67" s="361"/>
      <c r="E67" s="173">
        <v>19.21</v>
      </c>
      <c r="F67" s="173">
        <v>321.29000000000002</v>
      </c>
      <c r="G67" s="173">
        <v>302.08</v>
      </c>
    </row>
    <row r="68" spans="1:7">
      <c r="A68" s="26" t="s">
        <v>2</v>
      </c>
      <c r="B68" s="171" t="s">
        <v>671</v>
      </c>
      <c r="C68" s="480">
        <v>304.14999999999998</v>
      </c>
      <c r="D68" s="361"/>
      <c r="E68" s="172">
        <v>17.14</v>
      </c>
      <c r="F68" s="172">
        <v>321.29000000000002</v>
      </c>
      <c r="G68" s="172">
        <v>304.14999999999998</v>
      </c>
    </row>
    <row r="69" spans="1:7">
      <c r="A69" s="26" t="s">
        <v>2</v>
      </c>
      <c r="B69" s="163" t="s">
        <v>672</v>
      </c>
      <c r="C69" s="481">
        <v>306.24</v>
      </c>
      <c r="D69" s="361"/>
      <c r="E69" s="173">
        <v>15.05</v>
      </c>
      <c r="F69" s="173">
        <v>321.29000000000002</v>
      </c>
      <c r="G69" s="173">
        <v>306.24</v>
      </c>
    </row>
    <row r="70" spans="1:7">
      <c r="A70" s="26" t="s">
        <v>2</v>
      </c>
      <c r="B70" s="171" t="s">
        <v>673</v>
      </c>
      <c r="C70" s="480">
        <v>308.35000000000002</v>
      </c>
      <c r="D70" s="361"/>
      <c r="E70" s="172">
        <v>12.94</v>
      </c>
      <c r="F70" s="172">
        <v>321.29000000000002</v>
      </c>
      <c r="G70" s="172">
        <v>308.35000000000002</v>
      </c>
    </row>
    <row r="71" spans="1:7">
      <c r="A71" s="26" t="s">
        <v>2</v>
      </c>
      <c r="B71" s="163" t="s">
        <v>674</v>
      </c>
      <c r="C71" s="481">
        <v>310.47000000000003</v>
      </c>
      <c r="D71" s="361"/>
      <c r="E71" s="173">
        <v>10.82</v>
      </c>
      <c r="F71" s="173">
        <v>321.29000000000002</v>
      </c>
      <c r="G71" s="173">
        <v>310.47000000000003</v>
      </c>
    </row>
    <row r="72" spans="1:7">
      <c r="A72" s="26" t="s">
        <v>2</v>
      </c>
      <c r="B72" s="171" t="s">
        <v>675</v>
      </c>
      <c r="C72" s="480">
        <v>312.60000000000002</v>
      </c>
      <c r="D72" s="361"/>
      <c r="E72" s="172">
        <v>8.69</v>
      </c>
      <c r="F72" s="172">
        <v>321.29000000000002</v>
      </c>
      <c r="G72" s="172">
        <v>312.60000000000002</v>
      </c>
    </row>
    <row r="73" spans="1:7">
      <c r="A73" s="26" t="s">
        <v>2</v>
      </c>
      <c r="B73" s="163" t="s">
        <v>676</v>
      </c>
      <c r="C73" s="481">
        <v>314.75</v>
      </c>
      <c r="D73" s="361"/>
      <c r="E73" s="173">
        <v>6.54</v>
      </c>
      <c r="F73" s="173">
        <v>321.29000000000002</v>
      </c>
      <c r="G73" s="173">
        <v>314.75</v>
      </c>
    </row>
    <row r="74" spans="1:7">
      <c r="A74" s="26" t="s">
        <v>2</v>
      </c>
      <c r="B74" s="171" t="s">
        <v>677</v>
      </c>
      <c r="C74" s="480">
        <v>316.92</v>
      </c>
      <c r="D74" s="361"/>
      <c r="E74" s="172">
        <v>4.37</v>
      </c>
      <c r="F74" s="172">
        <v>321.29000000000002</v>
      </c>
      <c r="G74" s="172">
        <v>316.92</v>
      </c>
    </row>
    <row r="75" spans="1:7">
      <c r="A75" s="26" t="s">
        <v>2</v>
      </c>
      <c r="B75" s="163" t="s">
        <v>678</v>
      </c>
      <c r="C75" s="481">
        <v>319.10000000000002</v>
      </c>
      <c r="D75" s="361"/>
      <c r="E75" s="173">
        <v>2.19</v>
      </c>
      <c r="F75" s="173">
        <v>321.29000000000002</v>
      </c>
      <c r="G75" s="173">
        <v>319.10000000000002</v>
      </c>
    </row>
    <row r="76" spans="1:7">
      <c r="A76" s="26" t="s">
        <v>2</v>
      </c>
      <c r="B76" s="174" t="s">
        <v>115</v>
      </c>
      <c r="C76" s="482">
        <v>6443451269.8100004</v>
      </c>
      <c r="D76" s="361"/>
      <c r="E76" s="175">
        <v>1063271016.51</v>
      </c>
      <c r="F76" s="175">
        <v>7506722286.3199997</v>
      </c>
      <c r="G76" s="175">
        <v>6443512209.4099998</v>
      </c>
    </row>
    <row r="77" spans="1:7" ht="0" hidden="1" customHeight="1"/>
  </sheetData>
  <sheetProtection algorithmName="SHA-512" hashValue="Wnu0RGk7Vg+Fw1tJi66p/FF9dUyJfPalcck7hpiDOH8BLltRTIytBsLTyzJbFpb0OoxqQLzQg4EhYTCcDyiTCg==" saltValue="Ac4Afp4/sIR6LxAxhfBT4w==" spinCount="100000" sheet="1" objects="1" scenarios="1"/>
  <mergeCells count="77">
    <mergeCell ref="C75:D75"/>
    <mergeCell ref="C76:D76"/>
    <mergeCell ref="C70:D70"/>
    <mergeCell ref="C71:D71"/>
    <mergeCell ref="C72:D72"/>
    <mergeCell ref="C73:D73"/>
    <mergeCell ref="C74:D74"/>
    <mergeCell ref="C65:D65"/>
    <mergeCell ref="C66:D66"/>
    <mergeCell ref="C67:D67"/>
    <mergeCell ref="C68:D68"/>
    <mergeCell ref="C69:D69"/>
    <mergeCell ref="C60:D60"/>
    <mergeCell ref="C61:D61"/>
    <mergeCell ref="C62:D62"/>
    <mergeCell ref="C63:D63"/>
    <mergeCell ref="C64:D64"/>
    <mergeCell ref="C55:D55"/>
    <mergeCell ref="C56:D56"/>
    <mergeCell ref="C57:D57"/>
    <mergeCell ref="C58:D58"/>
    <mergeCell ref="C59:D59"/>
    <mergeCell ref="C50:D50"/>
    <mergeCell ref="C51:D51"/>
    <mergeCell ref="C52:D52"/>
    <mergeCell ref="C53:D53"/>
    <mergeCell ref="C54:D54"/>
    <mergeCell ref="C45:D45"/>
    <mergeCell ref="C46:D46"/>
    <mergeCell ref="C47:D47"/>
    <mergeCell ref="C48:D48"/>
    <mergeCell ref="C49:D49"/>
    <mergeCell ref="C40:D40"/>
    <mergeCell ref="C41:D41"/>
    <mergeCell ref="C42:D42"/>
    <mergeCell ref="C43:D43"/>
    <mergeCell ref="C44:D44"/>
    <mergeCell ref="C35:D35"/>
    <mergeCell ref="C36:D36"/>
    <mergeCell ref="C37:D37"/>
    <mergeCell ref="C38:D38"/>
    <mergeCell ref="C39:D39"/>
    <mergeCell ref="C30:D30"/>
    <mergeCell ref="C31:D31"/>
    <mergeCell ref="C32:D32"/>
    <mergeCell ref="C33:D33"/>
    <mergeCell ref="C34:D34"/>
    <mergeCell ref="C25:D25"/>
    <mergeCell ref="C26:D26"/>
    <mergeCell ref="C27:D27"/>
    <mergeCell ref="C28:D28"/>
    <mergeCell ref="C29:D29"/>
    <mergeCell ref="C20:D20"/>
    <mergeCell ref="C21:D21"/>
    <mergeCell ref="C22:D22"/>
    <mergeCell ref="C23:D23"/>
    <mergeCell ref="C24:D24"/>
    <mergeCell ref="C15:D15"/>
    <mergeCell ref="C16:D16"/>
    <mergeCell ref="C17:D17"/>
    <mergeCell ref="C18:D18"/>
    <mergeCell ref="C19:D19"/>
    <mergeCell ref="C10:D10"/>
    <mergeCell ref="C11:D11"/>
    <mergeCell ref="C12:D12"/>
    <mergeCell ref="C13:D13"/>
    <mergeCell ref="C14:D14"/>
    <mergeCell ref="A5:E5"/>
    <mergeCell ref="C6:D6"/>
    <mergeCell ref="C7:D7"/>
    <mergeCell ref="C8:D8"/>
    <mergeCell ref="C9:D9"/>
    <mergeCell ref="A1:C3"/>
    <mergeCell ref="D1:G1"/>
    <mergeCell ref="D2:G2"/>
    <mergeCell ref="D3:G3"/>
    <mergeCell ref="C4:D4"/>
  </mergeCells>
  <pageMargins left="0.25" right="0.25" top="0.25" bottom="0.25" header="0.25" footer="0.25"/>
  <pageSetup scale="66" orientation="portrait" cellComments="atEnd" horizontalDpi="300" verticalDpi="300"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I10"/>
  <sheetViews>
    <sheetView showGridLines="0" topLeftCell="A4" workbookViewId="0">
      <selection sqref="A1:C3"/>
    </sheetView>
  </sheetViews>
  <sheetFormatPr baseColWidth="10" defaultColWidth="9.140625" defaultRowHeight="15"/>
  <cols>
    <col min="1" max="1" width="1.28515625" customWidth="1"/>
    <col min="2" max="2" width="16.5703125" customWidth="1"/>
    <col min="3" max="3" width="15.7109375" customWidth="1"/>
    <col min="4" max="4" width="4.85546875" customWidth="1"/>
    <col min="5" max="6" width="20.5703125" customWidth="1"/>
    <col min="7" max="7" width="23.28515625" customWidth="1"/>
    <col min="8" max="8" width="56.85546875" customWidth="1"/>
    <col min="9" max="9" width="0.140625" customWidth="1"/>
  </cols>
  <sheetData>
    <row r="1" spans="1:9" ht="18" customHeight="1">
      <c r="A1" s="318"/>
      <c r="B1" s="318"/>
      <c r="C1" s="318"/>
      <c r="D1" s="319" t="s">
        <v>0</v>
      </c>
      <c r="E1" s="318"/>
      <c r="F1" s="318"/>
      <c r="G1" s="318"/>
      <c r="H1" s="318"/>
      <c r="I1" s="318"/>
    </row>
    <row r="2" spans="1:9" ht="18" customHeight="1">
      <c r="A2" s="318"/>
      <c r="B2" s="318"/>
      <c r="C2" s="318"/>
      <c r="D2" s="319" t="s">
        <v>1</v>
      </c>
      <c r="E2" s="318"/>
      <c r="F2" s="318"/>
      <c r="G2" s="318"/>
      <c r="H2" s="318"/>
      <c r="I2" s="318"/>
    </row>
    <row r="3" spans="1:9" ht="18" customHeight="1">
      <c r="A3" s="318"/>
      <c r="B3" s="318"/>
      <c r="C3" s="318"/>
      <c r="D3" s="319" t="s">
        <v>2</v>
      </c>
      <c r="E3" s="318"/>
      <c r="F3" s="318"/>
      <c r="G3" s="318"/>
      <c r="H3" s="318"/>
      <c r="I3" s="318"/>
    </row>
    <row r="4" spans="1:9">
      <c r="A4" s="26" t="s">
        <v>2</v>
      </c>
      <c r="B4" s="26" t="s">
        <v>2</v>
      </c>
      <c r="C4" s="358" t="s">
        <v>2</v>
      </c>
      <c r="D4" s="318"/>
      <c r="E4" s="26" t="s">
        <v>2</v>
      </c>
      <c r="F4" s="26" t="s">
        <v>2</v>
      </c>
      <c r="G4" s="26" t="s">
        <v>2</v>
      </c>
    </row>
    <row r="5" spans="1:9" ht="15.75">
      <c r="A5" s="320" t="s">
        <v>48</v>
      </c>
      <c r="B5" s="318"/>
      <c r="C5" s="318"/>
      <c r="D5" s="318"/>
      <c r="E5" s="318"/>
      <c r="F5" s="3" t="s">
        <v>2</v>
      </c>
      <c r="G5" s="3" t="s">
        <v>2</v>
      </c>
    </row>
    <row r="6" spans="1:9">
      <c r="A6" s="26" t="s">
        <v>2</v>
      </c>
      <c r="B6" s="26" t="s">
        <v>2</v>
      </c>
      <c r="C6" s="358" t="s">
        <v>2</v>
      </c>
      <c r="D6" s="318"/>
      <c r="E6" s="26" t="s">
        <v>2</v>
      </c>
      <c r="F6" s="26" t="s">
        <v>2</v>
      </c>
      <c r="G6" s="26" t="s">
        <v>2</v>
      </c>
    </row>
    <row r="7" spans="1:9" ht="0.95" customHeight="1"/>
    <row r="8" spans="1:9" ht="408.95" customHeight="1">
      <c r="B8" s="473"/>
      <c r="C8" s="474"/>
      <c r="D8" s="474"/>
      <c r="E8" s="474"/>
      <c r="F8" s="474"/>
      <c r="G8" s="474"/>
      <c r="H8" s="475"/>
    </row>
    <row r="9" spans="1:9" ht="37.5" customHeight="1">
      <c r="B9" s="476"/>
      <c r="C9" s="477"/>
      <c r="D9" s="477"/>
      <c r="E9" s="477"/>
      <c r="F9" s="477"/>
      <c r="G9" s="477"/>
      <c r="H9" s="478"/>
    </row>
    <row r="10" spans="1:9" ht="0.95" customHeight="1"/>
  </sheetData>
  <sheetProtection algorithmName="SHA-512" hashValue="MTAOHMgx5N/vYaHVZh17XRsrUR0TV96pyqD6ISTc6LHtgfZTjWKr5eGuL7s0v5v+GBmAfv+WjT51jCM2zte94A==" saltValue="mX4q42Azi0mIHmrKt4CnFA==" spinCount="100000" sheet="1" objects="1" scenarios="1"/>
  <mergeCells count="8">
    <mergeCell ref="A5:E5"/>
    <mergeCell ref="C6:D6"/>
    <mergeCell ref="B8:H9"/>
    <mergeCell ref="A1:C3"/>
    <mergeCell ref="D1:I1"/>
    <mergeCell ref="D2:I2"/>
    <mergeCell ref="D3:I3"/>
    <mergeCell ref="C4:D4"/>
  </mergeCells>
  <pageMargins left="0.25" right="0.25" top="0.25" bottom="0.25" header="0.25" footer="0.25"/>
  <pageSetup scale="83" orientation="landscape" cellComments="atEnd" horizontalDpi="300" verticalDpi="300"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X58"/>
  <sheetViews>
    <sheetView showGridLines="0" topLeftCell="A31" workbookViewId="0">
      <selection sqref="A1:C3"/>
    </sheetView>
  </sheetViews>
  <sheetFormatPr baseColWidth="10" defaultColWidth="9.140625" defaultRowHeight="15"/>
  <cols>
    <col min="1" max="1" width="1.28515625" customWidth="1"/>
    <col min="2" max="2" width="31" customWidth="1"/>
    <col min="3" max="3" width="1.28515625" customWidth="1"/>
    <col min="4" max="4" width="12.42578125" customWidth="1"/>
    <col min="5" max="5" width="13.7109375" customWidth="1"/>
    <col min="6" max="6" width="18.140625" customWidth="1"/>
    <col min="7" max="7" width="13.7109375" customWidth="1"/>
    <col min="8" max="8" width="18.140625" customWidth="1"/>
    <col min="9" max="9" width="1" customWidth="1"/>
    <col min="10" max="10" width="12.7109375" customWidth="1"/>
    <col min="11" max="11" width="6.5703125" customWidth="1"/>
    <col min="12" max="12" width="11.5703125" customWidth="1"/>
    <col min="13" max="13" width="7.5703125" customWidth="1"/>
    <col min="14" max="14" width="6.140625" customWidth="1"/>
    <col min="15" max="15" width="18.140625" customWidth="1"/>
    <col min="16" max="16" width="13.7109375" customWidth="1"/>
    <col min="17" max="17" width="0.28515625" customWidth="1"/>
    <col min="18" max="18" width="17.85546875" customWidth="1"/>
    <col min="19" max="19" width="13.7109375" customWidth="1"/>
    <col min="20" max="20" width="18.140625" customWidth="1"/>
    <col min="21" max="21" width="13.7109375" customWidth="1"/>
    <col min="22" max="22" width="18.140625" customWidth="1"/>
    <col min="23" max="23" width="13.7109375" customWidth="1"/>
    <col min="24" max="24" width="18.140625" customWidth="1"/>
  </cols>
  <sheetData>
    <row r="1" spans="1:17" ht="18" customHeight="1">
      <c r="A1" s="318"/>
      <c r="B1" s="318"/>
      <c r="C1" s="318"/>
      <c r="D1" s="319" t="s">
        <v>0</v>
      </c>
      <c r="E1" s="318"/>
      <c r="F1" s="318"/>
      <c r="G1" s="318"/>
      <c r="H1" s="318"/>
      <c r="I1" s="318"/>
      <c r="J1" s="318"/>
      <c r="K1" s="318"/>
      <c r="L1" s="318"/>
      <c r="M1" s="318"/>
      <c r="N1" s="318"/>
      <c r="O1" s="318"/>
      <c r="P1" s="318"/>
      <c r="Q1" s="318"/>
    </row>
    <row r="2" spans="1:17" ht="18" customHeight="1">
      <c r="A2" s="318"/>
      <c r="B2" s="318"/>
      <c r="C2" s="318"/>
      <c r="D2" s="319" t="s">
        <v>1</v>
      </c>
      <c r="E2" s="318"/>
      <c r="F2" s="318"/>
      <c r="G2" s="318"/>
      <c r="H2" s="318"/>
      <c r="I2" s="318"/>
      <c r="J2" s="318"/>
      <c r="K2" s="318"/>
      <c r="L2" s="318"/>
      <c r="M2" s="318"/>
      <c r="N2" s="318"/>
      <c r="O2" s="318"/>
      <c r="P2" s="318"/>
      <c r="Q2" s="318"/>
    </row>
    <row r="3" spans="1:17" ht="18" customHeight="1">
      <c r="A3" s="318"/>
      <c r="B3" s="318"/>
      <c r="C3" s="318"/>
      <c r="D3" s="319" t="s">
        <v>2</v>
      </c>
      <c r="E3" s="318"/>
      <c r="F3" s="318"/>
      <c r="G3" s="318"/>
      <c r="H3" s="318"/>
      <c r="I3" s="318"/>
      <c r="J3" s="318"/>
      <c r="K3" s="318"/>
      <c r="L3" s="318"/>
      <c r="M3" s="318"/>
      <c r="N3" s="318"/>
      <c r="O3" s="318"/>
      <c r="P3" s="318"/>
      <c r="Q3" s="318"/>
    </row>
    <row r="4" spans="1:17">
      <c r="A4" s="6" t="s">
        <v>2</v>
      </c>
      <c r="B4" s="358" t="s">
        <v>2</v>
      </c>
      <c r="C4" s="318"/>
      <c r="D4" s="318"/>
      <c r="E4" s="318"/>
      <c r="F4" s="318"/>
      <c r="G4" s="318"/>
      <c r="H4" s="325" t="s">
        <v>2</v>
      </c>
      <c r="I4" s="318"/>
      <c r="J4" s="325" t="s">
        <v>2</v>
      </c>
      <c r="K4" s="318"/>
      <c r="L4" s="325" t="s">
        <v>2</v>
      </c>
      <c r="M4" s="318"/>
    </row>
    <row r="5" spans="1:17">
      <c r="A5" s="6" t="s">
        <v>2</v>
      </c>
      <c r="B5" s="320" t="s">
        <v>679</v>
      </c>
      <c r="C5" s="318"/>
      <c r="D5" s="318"/>
      <c r="E5" s="318"/>
      <c r="F5" s="318"/>
      <c r="G5" s="318"/>
      <c r="H5" s="325" t="s">
        <v>2</v>
      </c>
      <c r="I5" s="318"/>
      <c r="J5" s="325" t="s">
        <v>2</v>
      </c>
      <c r="K5" s="318"/>
      <c r="L5" s="325" t="s">
        <v>2</v>
      </c>
      <c r="M5" s="318"/>
    </row>
    <row r="6" spans="1:17">
      <c r="A6" s="2" t="s">
        <v>2</v>
      </c>
      <c r="B6" s="486" t="s">
        <v>2</v>
      </c>
      <c r="C6" s="360"/>
      <c r="D6" s="360"/>
      <c r="E6" s="360"/>
      <c r="F6" s="360"/>
      <c r="G6" s="361"/>
      <c r="H6" s="487" t="s">
        <v>2</v>
      </c>
      <c r="I6" s="361"/>
      <c r="J6" s="487" t="s">
        <v>2</v>
      </c>
      <c r="K6" s="361"/>
      <c r="L6" s="487" t="s">
        <v>2</v>
      </c>
      <c r="M6" s="361"/>
    </row>
    <row r="7" spans="1:17" ht="58.5" customHeight="1">
      <c r="A7" s="2" t="s">
        <v>2</v>
      </c>
      <c r="B7" s="367" t="s">
        <v>680</v>
      </c>
      <c r="C7" s="360"/>
      <c r="D7" s="360"/>
      <c r="E7" s="360"/>
      <c r="F7" s="360"/>
      <c r="G7" s="361"/>
      <c r="H7" s="372" t="s">
        <v>155</v>
      </c>
      <c r="I7" s="361"/>
      <c r="J7" s="372" t="s">
        <v>111</v>
      </c>
      <c r="K7" s="361"/>
      <c r="L7" s="372" t="s">
        <v>681</v>
      </c>
      <c r="M7" s="361"/>
    </row>
    <row r="8" spans="1:17" ht="36" customHeight="1">
      <c r="A8" s="2" t="s">
        <v>2</v>
      </c>
      <c r="B8" s="483" t="s">
        <v>682</v>
      </c>
      <c r="C8" s="360"/>
      <c r="D8" s="360"/>
      <c r="E8" s="360"/>
      <c r="F8" s="360"/>
      <c r="G8" s="361"/>
      <c r="H8" s="484">
        <v>432882</v>
      </c>
      <c r="I8" s="318"/>
      <c r="J8" s="485">
        <v>6216059238.4899998</v>
      </c>
      <c r="K8" s="361"/>
      <c r="L8" s="485">
        <v>6351008069.21</v>
      </c>
      <c r="M8" s="361"/>
    </row>
    <row r="9" spans="1:17" ht="36" customHeight="1">
      <c r="A9" s="2" t="s">
        <v>2</v>
      </c>
      <c r="B9" s="488" t="s">
        <v>683</v>
      </c>
      <c r="C9" s="360"/>
      <c r="D9" s="360"/>
      <c r="E9" s="360"/>
      <c r="F9" s="360"/>
      <c r="G9" s="361"/>
      <c r="H9" s="489">
        <v>10950</v>
      </c>
      <c r="I9" s="361"/>
      <c r="J9" s="490">
        <v>245470700.34</v>
      </c>
      <c r="K9" s="361"/>
      <c r="L9" s="490">
        <v>238684732.58000001</v>
      </c>
      <c r="M9" s="361"/>
    </row>
    <row r="10" spans="1:17" ht="36" customHeight="1">
      <c r="A10" s="2" t="s">
        <v>2</v>
      </c>
      <c r="B10" s="483" t="s">
        <v>684</v>
      </c>
      <c r="C10" s="360"/>
      <c r="D10" s="360"/>
      <c r="E10" s="360"/>
      <c r="F10" s="360"/>
      <c r="G10" s="361"/>
      <c r="H10" s="484">
        <v>443832</v>
      </c>
      <c r="I10" s="318"/>
      <c r="J10" s="485">
        <v>6461529938.8299999</v>
      </c>
      <c r="K10" s="361"/>
      <c r="L10" s="485">
        <v>6589692801.79</v>
      </c>
      <c r="M10" s="361"/>
    </row>
    <row r="11" spans="1:17" ht="36" customHeight="1">
      <c r="A11" s="2" t="s">
        <v>2</v>
      </c>
      <c r="B11" s="488" t="s">
        <v>685</v>
      </c>
      <c r="C11" s="360"/>
      <c r="D11" s="360"/>
      <c r="E11" s="360"/>
      <c r="F11" s="360"/>
      <c r="G11" s="361"/>
      <c r="H11" s="489">
        <v>4191</v>
      </c>
      <c r="I11" s="361"/>
      <c r="J11" s="490">
        <v>279513409.17000002</v>
      </c>
      <c r="K11" s="361"/>
      <c r="L11" s="490">
        <v>288981773.14999998</v>
      </c>
      <c r="M11" s="361"/>
    </row>
    <row r="12" spans="1:17" ht="36" customHeight="1">
      <c r="A12" s="2" t="s">
        <v>2</v>
      </c>
      <c r="B12" s="483" t="s">
        <v>686</v>
      </c>
      <c r="C12" s="360"/>
      <c r="D12" s="360"/>
      <c r="E12" s="360"/>
      <c r="F12" s="360"/>
      <c r="G12" s="361"/>
      <c r="H12" s="484">
        <v>439641</v>
      </c>
      <c r="I12" s="318"/>
      <c r="J12" s="485">
        <v>6182016529.6599998</v>
      </c>
      <c r="K12" s="361"/>
      <c r="L12" s="485">
        <v>6300711028.6400003</v>
      </c>
      <c r="M12" s="361"/>
    </row>
    <row r="13" spans="1:17" ht="36" customHeight="1">
      <c r="A13" s="2" t="s">
        <v>2</v>
      </c>
      <c r="B13" s="488" t="s">
        <v>687</v>
      </c>
      <c r="C13" s="360"/>
      <c r="D13" s="360"/>
      <c r="E13" s="360"/>
      <c r="F13" s="360"/>
      <c r="G13" s="361"/>
      <c r="H13" s="489">
        <v>11814</v>
      </c>
      <c r="I13" s="361"/>
      <c r="J13" s="490">
        <v>261495679.75</v>
      </c>
      <c r="K13" s="361"/>
      <c r="L13" s="490">
        <v>259198684.5</v>
      </c>
      <c r="M13" s="361"/>
    </row>
    <row r="14" spans="1:17" ht="36" customHeight="1">
      <c r="A14" s="2" t="s">
        <v>2</v>
      </c>
      <c r="B14" s="483" t="s">
        <v>688</v>
      </c>
      <c r="C14" s="360"/>
      <c r="D14" s="360"/>
      <c r="E14" s="360"/>
      <c r="F14" s="360"/>
      <c r="G14" s="361"/>
      <c r="H14" s="493">
        <v>0</v>
      </c>
      <c r="I14" s="361"/>
      <c r="J14" s="494">
        <v>0</v>
      </c>
      <c r="K14" s="361"/>
      <c r="L14" s="494">
        <v>0</v>
      </c>
      <c r="M14" s="361"/>
    </row>
    <row r="15" spans="1:17">
      <c r="A15" s="2" t="s">
        <v>2</v>
      </c>
      <c r="B15" s="367" t="s">
        <v>689</v>
      </c>
      <c r="C15" s="360"/>
      <c r="D15" s="360"/>
      <c r="E15" s="360"/>
      <c r="F15" s="360"/>
      <c r="G15" s="361"/>
      <c r="H15" s="491">
        <v>451455</v>
      </c>
      <c r="I15" s="361"/>
      <c r="J15" s="492">
        <v>6443512209.4099998</v>
      </c>
      <c r="K15" s="361"/>
      <c r="L15" s="492">
        <v>6559909713.1400003</v>
      </c>
      <c r="M15" s="361"/>
    </row>
    <row r="16" spans="1:17">
      <c r="A16" s="2" t="s">
        <v>2</v>
      </c>
      <c r="B16" s="324" t="s">
        <v>2</v>
      </c>
      <c r="C16" s="318"/>
      <c r="D16" s="318"/>
      <c r="E16" s="318"/>
      <c r="F16" s="318"/>
      <c r="G16" s="318"/>
      <c r="H16" s="324" t="s">
        <v>2</v>
      </c>
      <c r="I16" s="318"/>
      <c r="J16" s="324" t="s">
        <v>2</v>
      </c>
      <c r="K16" s="318"/>
      <c r="L16" s="324" t="s">
        <v>2</v>
      </c>
      <c r="M16" s="318"/>
    </row>
    <row r="17" spans="1:24" ht="2.4500000000000002" customHeight="1"/>
    <row r="18" spans="1:24" ht="18" customHeight="1">
      <c r="B18" s="499" t="s">
        <v>690</v>
      </c>
      <c r="C18" s="360"/>
      <c r="D18" s="360"/>
      <c r="E18" s="360"/>
      <c r="F18" s="360"/>
      <c r="G18" s="361"/>
      <c r="H18" s="372" t="s">
        <v>155</v>
      </c>
      <c r="I18" s="361"/>
      <c r="J18" s="372" t="s">
        <v>691</v>
      </c>
      <c r="K18" s="361"/>
    </row>
    <row r="19" spans="1:24" ht="18" customHeight="1">
      <c r="B19" s="488" t="s">
        <v>692</v>
      </c>
      <c r="C19" s="360"/>
      <c r="D19" s="360"/>
      <c r="E19" s="360"/>
      <c r="F19" s="360"/>
      <c r="G19" s="361"/>
      <c r="H19" s="489">
        <v>360448</v>
      </c>
      <c r="I19" s="361"/>
      <c r="J19" s="498">
        <v>125394591.01000001</v>
      </c>
      <c r="K19" s="361"/>
    </row>
    <row r="20" spans="1:24" ht="18" customHeight="1">
      <c r="B20" s="495" t="s">
        <v>693</v>
      </c>
      <c r="C20" s="360"/>
      <c r="D20" s="360"/>
      <c r="E20" s="360"/>
      <c r="F20" s="360"/>
      <c r="G20" s="361"/>
      <c r="H20" s="496">
        <v>2380</v>
      </c>
      <c r="I20" s="361"/>
      <c r="J20" s="497">
        <v>292311.18</v>
      </c>
      <c r="K20" s="361"/>
    </row>
    <row r="21" spans="1:24" ht="18" customHeight="1">
      <c r="B21" s="488" t="s">
        <v>694</v>
      </c>
      <c r="C21" s="360"/>
      <c r="D21" s="360"/>
      <c r="E21" s="360"/>
      <c r="F21" s="360"/>
      <c r="G21" s="361"/>
      <c r="H21" s="489">
        <v>0</v>
      </c>
      <c r="I21" s="361"/>
      <c r="J21" s="498">
        <v>262739.07</v>
      </c>
      <c r="K21" s="361"/>
    </row>
    <row r="22" spans="1:24" ht="18" customHeight="1">
      <c r="B22" s="495" t="s">
        <v>695</v>
      </c>
      <c r="C22" s="360"/>
      <c r="D22" s="360"/>
      <c r="E22" s="360"/>
      <c r="F22" s="360"/>
      <c r="G22" s="361"/>
      <c r="H22" s="496">
        <v>18464</v>
      </c>
      <c r="I22" s="361"/>
      <c r="J22" s="497">
        <v>17315300.719999999</v>
      </c>
      <c r="K22" s="361"/>
    </row>
    <row r="23" spans="1:24" ht="18" customHeight="1">
      <c r="B23" s="488" t="s">
        <v>696</v>
      </c>
      <c r="C23" s="360"/>
      <c r="D23" s="360"/>
      <c r="E23" s="360"/>
      <c r="F23" s="360"/>
      <c r="G23" s="361"/>
      <c r="H23" s="489">
        <v>58349</v>
      </c>
      <c r="I23" s="361"/>
      <c r="J23" s="498">
        <v>132041226.84</v>
      </c>
      <c r="K23" s="361"/>
    </row>
    <row r="24" spans="1:24" ht="18" customHeight="1">
      <c r="B24" s="495" t="s">
        <v>697</v>
      </c>
      <c r="C24" s="360"/>
      <c r="D24" s="360"/>
      <c r="E24" s="360"/>
      <c r="F24" s="360"/>
      <c r="G24" s="361"/>
      <c r="H24" s="496">
        <v>0</v>
      </c>
      <c r="I24" s="361"/>
      <c r="J24" s="497">
        <v>283625.53000000003</v>
      </c>
      <c r="K24" s="361"/>
    </row>
    <row r="25" spans="1:24" ht="18" customHeight="1">
      <c r="B25" s="488" t="s">
        <v>698</v>
      </c>
      <c r="C25" s="360"/>
      <c r="D25" s="360"/>
      <c r="E25" s="360"/>
      <c r="F25" s="360"/>
      <c r="G25" s="361"/>
      <c r="H25" s="489">
        <v>0</v>
      </c>
      <c r="I25" s="361"/>
      <c r="J25" s="498">
        <v>56838277.460000001</v>
      </c>
      <c r="K25" s="361"/>
    </row>
    <row r="26" spans="1:24" ht="18" customHeight="1">
      <c r="B26" s="499" t="s">
        <v>115</v>
      </c>
      <c r="C26" s="360"/>
      <c r="D26" s="360"/>
      <c r="E26" s="360"/>
      <c r="F26" s="360"/>
      <c r="G26" s="361"/>
      <c r="H26" s="503">
        <v>439641</v>
      </c>
      <c r="I26" s="361"/>
      <c r="J26" s="504">
        <v>332428071.81</v>
      </c>
      <c r="K26" s="361"/>
    </row>
    <row r="27" spans="1:24" ht="1.35" customHeight="1"/>
    <row r="28" spans="1:24">
      <c r="A28" s="181" t="s">
        <v>2</v>
      </c>
      <c r="B28" s="181" t="s">
        <v>2</v>
      </c>
      <c r="C28" s="505" t="s">
        <v>2</v>
      </c>
      <c r="D28" s="318"/>
      <c r="E28" s="182" t="s">
        <v>2</v>
      </c>
      <c r="F28" s="182" t="s">
        <v>2</v>
      </c>
      <c r="G28" s="182" t="s">
        <v>2</v>
      </c>
      <c r="H28" s="182" t="s">
        <v>2</v>
      </c>
      <c r="I28" s="500" t="s">
        <v>2</v>
      </c>
      <c r="J28" s="318"/>
      <c r="K28" s="500" t="s">
        <v>2</v>
      </c>
      <c r="L28" s="318"/>
      <c r="M28" s="500" t="s">
        <v>2</v>
      </c>
      <c r="N28" s="318"/>
      <c r="O28" s="182" t="s">
        <v>2</v>
      </c>
      <c r="P28" s="182" t="s">
        <v>2</v>
      </c>
      <c r="Q28" s="500" t="s">
        <v>2</v>
      </c>
      <c r="R28" s="318"/>
      <c r="S28" s="182" t="s">
        <v>2</v>
      </c>
      <c r="T28" s="182" t="s">
        <v>2</v>
      </c>
      <c r="U28" s="182" t="s">
        <v>2</v>
      </c>
      <c r="V28" s="182" t="s">
        <v>2</v>
      </c>
      <c r="W28" s="182" t="s">
        <v>2</v>
      </c>
      <c r="X28" s="182" t="s">
        <v>2</v>
      </c>
    </row>
    <row r="29" spans="1:24">
      <c r="A29" s="116" t="s">
        <v>2</v>
      </c>
      <c r="B29" s="501">
        <v>44865</v>
      </c>
      <c r="C29" s="318"/>
      <c r="D29" s="318"/>
      <c r="E29" s="318"/>
      <c r="F29" s="318"/>
      <c r="G29" s="502" t="s">
        <v>699</v>
      </c>
      <c r="H29" s="360"/>
      <c r="I29" s="360"/>
      <c r="J29" s="360"/>
      <c r="K29" s="360"/>
      <c r="L29" s="360"/>
      <c r="M29" s="360"/>
      <c r="N29" s="360"/>
      <c r="O29" s="361"/>
      <c r="P29" s="502" t="s">
        <v>108</v>
      </c>
      <c r="Q29" s="360"/>
      <c r="R29" s="360"/>
      <c r="S29" s="360"/>
      <c r="T29" s="361"/>
      <c r="U29" s="502" t="s">
        <v>700</v>
      </c>
      <c r="V29" s="360"/>
      <c r="W29" s="360"/>
      <c r="X29" s="361"/>
    </row>
    <row r="30" spans="1:24">
      <c r="A30" s="116" t="s">
        <v>2</v>
      </c>
      <c r="B30" s="460" t="s">
        <v>2</v>
      </c>
      <c r="C30" s="318"/>
      <c r="D30" s="318"/>
      <c r="E30" s="318"/>
      <c r="F30" s="318"/>
      <c r="G30" s="502" t="s">
        <v>701</v>
      </c>
      <c r="H30" s="361"/>
      <c r="I30" s="502" t="s">
        <v>702</v>
      </c>
      <c r="J30" s="360"/>
      <c r="K30" s="360"/>
      <c r="L30" s="361"/>
      <c r="M30" s="502" t="s">
        <v>703</v>
      </c>
      <c r="N30" s="360"/>
      <c r="O30" s="361"/>
      <c r="P30" s="502" t="s">
        <v>704</v>
      </c>
      <c r="Q30" s="360"/>
      <c r="R30" s="361"/>
      <c r="S30" s="502" t="s">
        <v>705</v>
      </c>
      <c r="T30" s="361"/>
      <c r="U30" s="502" t="s">
        <v>706</v>
      </c>
      <c r="V30" s="361"/>
      <c r="W30" s="502" t="s">
        <v>707</v>
      </c>
      <c r="X30" s="361"/>
    </row>
    <row r="31" spans="1:24" ht="36">
      <c r="A31" s="176" t="s">
        <v>2</v>
      </c>
      <c r="B31" s="367" t="s">
        <v>708</v>
      </c>
      <c r="C31" s="360"/>
      <c r="D31" s="361"/>
      <c r="E31" s="37" t="s">
        <v>709</v>
      </c>
      <c r="F31" s="37" t="s">
        <v>111</v>
      </c>
      <c r="G31" s="183" t="s">
        <v>709</v>
      </c>
      <c r="H31" s="183" t="s">
        <v>111</v>
      </c>
      <c r="I31" s="506" t="s">
        <v>709</v>
      </c>
      <c r="J31" s="361"/>
      <c r="K31" s="506" t="s">
        <v>111</v>
      </c>
      <c r="L31" s="361"/>
      <c r="M31" s="506" t="s">
        <v>709</v>
      </c>
      <c r="N31" s="361"/>
      <c r="O31" s="183" t="s">
        <v>111</v>
      </c>
      <c r="P31" s="183" t="s">
        <v>709</v>
      </c>
      <c r="Q31" s="506" t="s">
        <v>111</v>
      </c>
      <c r="R31" s="361"/>
      <c r="S31" s="183" t="s">
        <v>709</v>
      </c>
      <c r="T31" s="183" t="s">
        <v>111</v>
      </c>
      <c r="U31" s="183" t="s">
        <v>709</v>
      </c>
      <c r="V31" s="183" t="s">
        <v>111</v>
      </c>
      <c r="W31" s="183" t="s">
        <v>709</v>
      </c>
      <c r="X31" s="183" t="s">
        <v>111</v>
      </c>
    </row>
    <row r="32" spans="1:24">
      <c r="A32" s="184" t="s">
        <v>2</v>
      </c>
      <c r="B32" s="509" t="s">
        <v>692</v>
      </c>
      <c r="C32" s="318"/>
      <c r="D32" s="318"/>
      <c r="E32" s="185">
        <v>413203</v>
      </c>
      <c r="F32" s="151">
        <v>6609819218.5900002</v>
      </c>
      <c r="G32" s="186">
        <v>63054</v>
      </c>
      <c r="H32" s="187">
        <v>534930231.47000003</v>
      </c>
      <c r="I32" s="510">
        <v>350149</v>
      </c>
      <c r="J32" s="318"/>
      <c r="K32" s="511">
        <v>6074888987.1199999</v>
      </c>
      <c r="L32" s="318"/>
      <c r="M32" s="510">
        <v>0</v>
      </c>
      <c r="N32" s="318"/>
      <c r="O32" s="187">
        <v>0</v>
      </c>
      <c r="P32" s="186">
        <v>215605</v>
      </c>
      <c r="Q32" s="511">
        <v>3922063379.23</v>
      </c>
      <c r="R32" s="318"/>
      <c r="S32" s="186">
        <v>197598</v>
      </c>
      <c r="T32" s="187">
        <v>2687755839.3600001</v>
      </c>
      <c r="U32" s="186">
        <v>399115</v>
      </c>
      <c r="V32" s="187">
        <v>6324811157.4799995</v>
      </c>
      <c r="W32" s="186">
        <v>14088</v>
      </c>
      <c r="X32" s="187">
        <v>285008061.11000001</v>
      </c>
    </row>
    <row r="33" spans="1:24">
      <c r="A33" s="184" t="s">
        <v>2</v>
      </c>
      <c r="B33" s="507" t="s">
        <v>693</v>
      </c>
      <c r="C33" s="318"/>
      <c r="D33" s="318"/>
      <c r="E33" s="188">
        <v>2104</v>
      </c>
      <c r="F33" s="150">
        <v>32291265.149999999</v>
      </c>
      <c r="G33" s="188">
        <v>482</v>
      </c>
      <c r="H33" s="150">
        <v>4242607.9800000004</v>
      </c>
      <c r="I33" s="508">
        <v>1622</v>
      </c>
      <c r="J33" s="318"/>
      <c r="K33" s="452">
        <v>28048657.170000002</v>
      </c>
      <c r="L33" s="318"/>
      <c r="M33" s="508">
        <v>0</v>
      </c>
      <c r="N33" s="318"/>
      <c r="O33" s="150">
        <v>0</v>
      </c>
      <c r="P33" s="188">
        <v>655</v>
      </c>
      <c r="Q33" s="452">
        <v>12858288.220000001</v>
      </c>
      <c r="R33" s="318"/>
      <c r="S33" s="188">
        <v>1449</v>
      </c>
      <c r="T33" s="150">
        <v>19432976.93</v>
      </c>
      <c r="U33" s="188">
        <v>1990</v>
      </c>
      <c r="V33" s="150">
        <v>29764262.219999999</v>
      </c>
      <c r="W33" s="188">
        <v>114</v>
      </c>
      <c r="X33" s="150">
        <v>2527002.9300000002</v>
      </c>
    </row>
    <row r="34" spans="1:24">
      <c r="A34" s="184" t="s">
        <v>2</v>
      </c>
      <c r="B34" s="509" t="s">
        <v>695</v>
      </c>
      <c r="C34" s="318"/>
      <c r="D34" s="318"/>
      <c r="E34" s="185">
        <v>604</v>
      </c>
      <c r="F34" s="151">
        <v>5372335.5499999998</v>
      </c>
      <c r="G34" s="186">
        <v>29</v>
      </c>
      <c r="H34" s="187">
        <v>10759.63</v>
      </c>
      <c r="I34" s="510">
        <v>575</v>
      </c>
      <c r="J34" s="318"/>
      <c r="K34" s="511">
        <v>5361575.92</v>
      </c>
      <c r="L34" s="318"/>
      <c r="M34" s="510">
        <v>0</v>
      </c>
      <c r="N34" s="318"/>
      <c r="O34" s="187">
        <v>0</v>
      </c>
      <c r="P34" s="186">
        <v>287</v>
      </c>
      <c r="Q34" s="511">
        <v>2792917.2</v>
      </c>
      <c r="R34" s="318"/>
      <c r="S34" s="186">
        <v>317</v>
      </c>
      <c r="T34" s="187">
        <v>2579418.35</v>
      </c>
      <c r="U34" s="186">
        <v>590</v>
      </c>
      <c r="V34" s="187">
        <v>5271158.03</v>
      </c>
      <c r="W34" s="186">
        <v>14</v>
      </c>
      <c r="X34" s="187">
        <v>101177.52</v>
      </c>
    </row>
    <row r="35" spans="1:24">
      <c r="A35" s="184" t="s">
        <v>2</v>
      </c>
      <c r="B35" s="507" t="s">
        <v>696</v>
      </c>
      <c r="C35" s="318"/>
      <c r="D35" s="318"/>
      <c r="E35" s="188">
        <v>1372</v>
      </c>
      <c r="F35" s="189">
        <v>-2506036.89</v>
      </c>
      <c r="G35" s="188">
        <v>144</v>
      </c>
      <c r="H35" s="189">
        <v>-193662.23</v>
      </c>
      <c r="I35" s="508">
        <v>1228</v>
      </c>
      <c r="J35" s="318"/>
      <c r="K35" s="512">
        <v>-2312374.66</v>
      </c>
      <c r="L35" s="318"/>
      <c r="M35" s="508">
        <v>0</v>
      </c>
      <c r="N35" s="318"/>
      <c r="O35" s="150">
        <v>0</v>
      </c>
      <c r="P35" s="188">
        <v>773</v>
      </c>
      <c r="Q35" s="512">
        <v>-1229698.93</v>
      </c>
      <c r="R35" s="318"/>
      <c r="S35" s="188">
        <v>599</v>
      </c>
      <c r="T35" s="189">
        <v>-1276337.96</v>
      </c>
      <c r="U35" s="188">
        <v>1341</v>
      </c>
      <c r="V35" s="189">
        <v>-2487782.0299999998</v>
      </c>
      <c r="W35" s="188">
        <v>31</v>
      </c>
      <c r="X35" s="189">
        <v>-18254.86</v>
      </c>
    </row>
    <row r="36" spans="1:24">
      <c r="A36" s="190" t="s">
        <v>2</v>
      </c>
      <c r="B36" s="191" t="s">
        <v>115</v>
      </c>
      <c r="C36" s="513" t="s">
        <v>2</v>
      </c>
      <c r="D36" s="360"/>
      <c r="E36" s="192">
        <v>417283</v>
      </c>
      <c r="F36" s="193">
        <v>6644976782.3999996</v>
      </c>
      <c r="G36" s="194">
        <v>63709</v>
      </c>
      <c r="H36" s="195">
        <v>538989936.85000002</v>
      </c>
      <c r="I36" s="514">
        <v>353574</v>
      </c>
      <c r="J36" s="360"/>
      <c r="K36" s="515">
        <v>6105986845.5500002</v>
      </c>
      <c r="L36" s="360"/>
      <c r="M36" s="514">
        <v>0</v>
      </c>
      <c r="N36" s="360"/>
      <c r="O36" s="195">
        <v>0</v>
      </c>
      <c r="P36" s="194">
        <v>217320</v>
      </c>
      <c r="Q36" s="515">
        <v>3936484885.7199998</v>
      </c>
      <c r="R36" s="360"/>
      <c r="S36" s="194">
        <v>199963</v>
      </c>
      <c r="T36" s="195">
        <v>2708491896.6799998</v>
      </c>
      <c r="U36" s="194">
        <v>403036</v>
      </c>
      <c r="V36" s="195">
        <v>6357358795.6999998</v>
      </c>
      <c r="W36" s="194">
        <v>14247</v>
      </c>
      <c r="X36" s="195">
        <v>287617986.69999999</v>
      </c>
    </row>
    <row r="37" spans="1:24" ht="3.75" customHeight="1"/>
    <row r="38" spans="1:24">
      <c r="A38" s="181" t="s">
        <v>2</v>
      </c>
      <c r="B38" s="181" t="s">
        <v>2</v>
      </c>
      <c r="C38" s="505" t="s">
        <v>2</v>
      </c>
      <c r="D38" s="318"/>
      <c r="E38" s="182" t="s">
        <v>2</v>
      </c>
      <c r="F38" s="182" t="s">
        <v>2</v>
      </c>
      <c r="G38" s="182" t="s">
        <v>2</v>
      </c>
      <c r="H38" s="182" t="s">
        <v>2</v>
      </c>
      <c r="I38" s="500" t="s">
        <v>2</v>
      </c>
      <c r="J38" s="318"/>
      <c r="K38" s="500" t="s">
        <v>2</v>
      </c>
      <c r="L38" s="318"/>
      <c r="M38" s="500" t="s">
        <v>2</v>
      </c>
      <c r="N38" s="318"/>
      <c r="O38" s="182" t="s">
        <v>2</v>
      </c>
      <c r="P38" s="182" t="s">
        <v>2</v>
      </c>
      <c r="Q38" s="500" t="s">
        <v>2</v>
      </c>
      <c r="R38" s="318"/>
      <c r="S38" s="182" t="s">
        <v>2</v>
      </c>
      <c r="T38" s="182" t="s">
        <v>2</v>
      </c>
      <c r="U38" s="182" t="s">
        <v>2</v>
      </c>
      <c r="V38" s="182" t="s">
        <v>2</v>
      </c>
      <c r="W38" s="182" t="s">
        <v>2</v>
      </c>
      <c r="X38" s="182" t="s">
        <v>2</v>
      </c>
    </row>
    <row r="39" spans="1:24">
      <c r="A39" s="116" t="s">
        <v>2</v>
      </c>
      <c r="B39" s="460" t="s">
        <v>710</v>
      </c>
      <c r="C39" s="318"/>
      <c r="D39" s="318"/>
      <c r="E39" s="318"/>
      <c r="F39" s="318"/>
      <c r="G39" s="502" t="s">
        <v>699</v>
      </c>
      <c r="H39" s="360"/>
      <c r="I39" s="360"/>
      <c r="J39" s="360"/>
      <c r="K39" s="360"/>
      <c r="L39" s="360"/>
      <c r="M39" s="360"/>
      <c r="N39" s="360"/>
      <c r="O39" s="361"/>
      <c r="P39" s="502" t="s">
        <v>108</v>
      </c>
      <c r="Q39" s="360"/>
      <c r="R39" s="360"/>
      <c r="S39" s="360"/>
      <c r="T39" s="361"/>
      <c r="U39" s="502" t="s">
        <v>700</v>
      </c>
      <c r="V39" s="360"/>
      <c r="W39" s="360"/>
      <c r="X39" s="361"/>
    </row>
    <row r="40" spans="1:24">
      <c r="A40" s="116" t="s">
        <v>2</v>
      </c>
      <c r="B40" s="460" t="s">
        <v>2</v>
      </c>
      <c r="C40" s="318"/>
      <c r="D40" s="318"/>
      <c r="E40" s="318"/>
      <c r="F40" s="318"/>
      <c r="G40" s="502" t="s">
        <v>701</v>
      </c>
      <c r="H40" s="361"/>
      <c r="I40" s="502" t="s">
        <v>702</v>
      </c>
      <c r="J40" s="360"/>
      <c r="K40" s="360"/>
      <c r="L40" s="361"/>
      <c r="M40" s="502" t="s">
        <v>703</v>
      </c>
      <c r="N40" s="360"/>
      <c r="O40" s="361"/>
      <c r="P40" s="502" t="s">
        <v>704</v>
      </c>
      <c r="Q40" s="360"/>
      <c r="R40" s="361"/>
      <c r="S40" s="502" t="s">
        <v>705</v>
      </c>
      <c r="T40" s="361"/>
      <c r="U40" s="502" t="s">
        <v>706</v>
      </c>
      <c r="V40" s="361"/>
      <c r="W40" s="502" t="s">
        <v>707</v>
      </c>
      <c r="X40" s="361"/>
    </row>
    <row r="41" spans="1:24" ht="36">
      <c r="A41" s="176" t="s">
        <v>2</v>
      </c>
      <c r="B41" s="367" t="s">
        <v>711</v>
      </c>
      <c r="C41" s="360"/>
      <c r="D41" s="361"/>
      <c r="E41" s="37" t="s">
        <v>709</v>
      </c>
      <c r="F41" s="37" t="s">
        <v>111</v>
      </c>
      <c r="G41" s="183" t="s">
        <v>709</v>
      </c>
      <c r="H41" s="183" t="s">
        <v>111</v>
      </c>
      <c r="I41" s="506" t="s">
        <v>709</v>
      </c>
      <c r="J41" s="361"/>
      <c r="K41" s="506" t="s">
        <v>111</v>
      </c>
      <c r="L41" s="361"/>
      <c r="M41" s="506" t="s">
        <v>709</v>
      </c>
      <c r="N41" s="361"/>
      <c r="O41" s="183" t="s">
        <v>111</v>
      </c>
      <c r="P41" s="183" t="s">
        <v>709</v>
      </c>
      <c r="Q41" s="506" t="s">
        <v>111</v>
      </c>
      <c r="R41" s="361"/>
      <c r="S41" s="183" t="s">
        <v>709</v>
      </c>
      <c r="T41" s="183" t="s">
        <v>111</v>
      </c>
      <c r="U41" s="183" t="s">
        <v>709</v>
      </c>
      <c r="V41" s="183" t="s">
        <v>111</v>
      </c>
      <c r="W41" s="183" t="s">
        <v>709</v>
      </c>
      <c r="X41" s="183" t="s">
        <v>111</v>
      </c>
    </row>
    <row r="42" spans="1:24">
      <c r="A42" s="184" t="s">
        <v>2</v>
      </c>
      <c r="B42" s="509" t="s">
        <v>712</v>
      </c>
      <c r="C42" s="318"/>
      <c r="D42" s="318"/>
      <c r="E42" s="185">
        <v>11814</v>
      </c>
      <c r="F42" s="151">
        <v>261495679.75</v>
      </c>
      <c r="G42" s="186">
        <v>1863</v>
      </c>
      <c r="H42" s="187">
        <v>20894391.489999998</v>
      </c>
      <c r="I42" s="510">
        <v>9908</v>
      </c>
      <c r="J42" s="318"/>
      <c r="K42" s="511">
        <v>239326625.22</v>
      </c>
      <c r="L42" s="318"/>
      <c r="M42" s="510">
        <v>43</v>
      </c>
      <c r="N42" s="318"/>
      <c r="O42" s="187">
        <v>1274663.04</v>
      </c>
      <c r="P42" s="186">
        <v>5419</v>
      </c>
      <c r="Q42" s="511">
        <v>143801444.55000001</v>
      </c>
      <c r="R42" s="318"/>
      <c r="S42" s="186">
        <v>6395</v>
      </c>
      <c r="T42" s="187">
        <v>117694235.2</v>
      </c>
      <c r="U42" s="186">
        <v>11737</v>
      </c>
      <c r="V42" s="187">
        <v>259510188.25</v>
      </c>
      <c r="W42" s="186">
        <v>77</v>
      </c>
      <c r="X42" s="187">
        <v>1985491.5</v>
      </c>
    </row>
    <row r="43" spans="1:24">
      <c r="A43" s="184" t="s">
        <v>2</v>
      </c>
      <c r="B43" s="507" t="s">
        <v>692</v>
      </c>
      <c r="C43" s="318"/>
      <c r="D43" s="318"/>
      <c r="E43" s="188">
        <v>360448</v>
      </c>
      <c r="F43" s="150">
        <v>6131990457.9700003</v>
      </c>
      <c r="G43" s="188">
        <v>59341</v>
      </c>
      <c r="H43" s="150">
        <v>494030635.02999997</v>
      </c>
      <c r="I43" s="508">
        <v>299796</v>
      </c>
      <c r="J43" s="318"/>
      <c r="K43" s="452">
        <v>5606644889.0900002</v>
      </c>
      <c r="L43" s="318"/>
      <c r="M43" s="508">
        <v>1311</v>
      </c>
      <c r="N43" s="318"/>
      <c r="O43" s="150">
        <v>31314933.850000001</v>
      </c>
      <c r="P43" s="188">
        <v>174477</v>
      </c>
      <c r="Q43" s="452">
        <v>3406031097.3800001</v>
      </c>
      <c r="R43" s="318"/>
      <c r="S43" s="188">
        <v>185971</v>
      </c>
      <c r="T43" s="150">
        <v>2725959360.5900002</v>
      </c>
      <c r="U43" s="188">
        <v>347152</v>
      </c>
      <c r="V43" s="150">
        <v>5836706651.9899998</v>
      </c>
      <c r="W43" s="188">
        <v>13296</v>
      </c>
      <c r="X43" s="150">
        <v>295283805.98000002</v>
      </c>
    </row>
    <row r="44" spans="1:24">
      <c r="A44" s="184" t="s">
        <v>2</v>
      </c>
      <c r="B44" s="509" t="s">
        <v>693</v>
      </c>
      <c r="C44" s="318"/>
      <c r="D44" s="318"/>
      <c r="E44" s="185">
        <v>2380</v>
      </c>
      <c r="F44" s="151">
        <v>39792464.020000003</v>
      </c>
      <c r="G44" s="186">
        <v>558</v>
      </c>
      <c r="H44" s="187">
        <v>5789198.3700000001</v>
      </c>
      <c r="I44" s="510">
        <v>1809</v>
      </c>
      <c r="J44" s="318"/>
      <c r="K44" s="511">
        <v>33683586.920000002</v>
      </c>
      <c r="L44" s="318"/>
      <c r="M44" s="510">
        <v>13</v>
      </c>
      <c r="N44" s="318"/>
      <c r="O44" s="187">
        <v>319678.73</v>
      </c>
      <c r="P44" s="186">
        <v>688</v>
      </c>
      <c r="Q44" s="511">
        <v>13934268.02</v>
      </c>
      <c r="R44" s="318"/>
      <c r="S44" s="186">
        <v>1692</v>
      </c>
      <c r="T44" s="187">
        <v>25858196</v>
      </c>
      <c r="U44" s="186">
        <v>2211</v>
      </c>
      <c r="V44" s="187">
        <v>35419234.759999998</v>
      </c>
      <c r="W44" s="186">
        <v>169</v>
      </c>
      <c r="X44" s="187">
        <v>4373229.26</v>
      </c>
    </row>
    <row r="45" spans="1:24">
      <c r="A45" s="184" t="s">
        <v>2</v>
      </c>
      <c r="B45" s="507" t="s">
        <v>695</v>
      </c>
      <c r="C45" s="318"/>
      <c r="D45" s="318"/>
      <c r="E45" s="188">
        <v>18464</v>
      </c>
      <c r="F45" s="150">
        <v>6196918.7199999997</v>
      </c>
      <c r="G45" s="188">
        <v>5312</v>
      </c>
      <c r="H45" s="150">
        <v>65363.45</v>
      </c>
      <c r="I45" s="508">
        <v>13131</v>
      </c>
      <c r="J45" s="318"/>
      <c r="K45" s="452">
        <v>6110014.8600000003</v>
      </c>
      <c r="L45" s="318"/>
      <c r="M45" s="508">
        <v>21</v>
      </c>
      <c r="N45" s="318"/>
      <c r="O45" s="150">
        <v>21540.41</v>
      </c>
      <c r="P45" s="188">
        <v>8865</v>
      </c>
      <c r="Q45" s="452">
        <v>3111187.19</v>
      </c>
      <c r="R45" s="318"/>
      <c r="S45" s="188">
        <v>9599</v>
      </c>
      <c r="T45" s="150">
        <v>3085731.53</v>
      </c>
      <c r="U45" s="188">
        <v>17255</v>
      </c>
      <c r="V45" s="150">
        <v>5608943.6699999999</v>
      </c>
      <c r="W45" s="188">
        <v>1209</v>
      </c>
      <c r="X45" s="150">
        <v>587975.05000000005</v>
      </c>
    </row>
    <row r="46" spans="1:24">
      <c r="A46" s="184" t="s">
        <v>2</v>
      </c>
      <c r="B46" s="509" t="s">
        <v>696</v>
      </c>
      <c r="C46" s="318"/>
      <c r="D46" s="318"/>
      <c r="E46" s="185">
        <v>58349</v>
      </c>
      <c r="F46" s="151">
        <v>4036688.95</v>
      </c>
      <c r="G46" s="186">
        <v>5860</v>
      </c>
      <c r="H46" s="187">
        <v>368540.81</v>
      </c>
      <c r="I46" s="510">
        <v>52404</v>
      </c>
      <c r="J46" s="318"/>
      <c r="K46" s="511">
        <v>3631475.16</v>
      </c>
      <c r="L46" s="318"/>
      <c r="M46" s="510">
        <v>85</v>
      </c>
      <c r="N46" s="318"/>
      <c r="O46" s="187">
        <v>36672.980000000003</v>
      </c>
      <c r="P46" s="186">
        <v>31312</v>
      </c>
      <c r="Q46" s="511">
        <v>1931723.26</v>
      </c>
      <c r="R46" s="318"/>
      <c r="S46" s="186">
        <v>27037</v>
      </c>
      <c r="T46" s="187">
        <v>2104965.69</v>
      </c>
      <c r="U46" s="186">
        <v>57152</v>
      </c>
      <c r="V46" s="187">
        <v>3891073.54</v>
      </c>
      <c r="W46" s="186">
        <v>1197</v>
      </c>
      <c r="X46" s="187">
        <v>145615.41</v>
      </c>
    </row>
    <row r="47" spans="1:24">
      <c r="A47" s="190"/>
      <c r="B47" s="191" t="s">
        <v>115</v>
      </c>
      <c r="C47" s="513" t="s">
        <v>2</v>
      </c>
      <c r="D47" s="360"/>
      <c r="E47" s="192">
        <v>451455</v>
      </c>
      <c r="F47" s="193">
        <v>6443512209.4099998</v>
      </c>
      <c r="G47" s="194">
        <v>72934</v>
      </c>
      <c r="H47" s="195">
        <v>521148129.14999998</v>
      </c>
      <c r="I47" s="514">
        <v>377048</v>
      </c>
      <c r="J47" s="360"/>
      <c r="K47" s="515">
        <v>5889396591.25</v>
      </c>
      <c r="L47" s="360"/>
      <c r="M47" s="514">
        <v>1473</v>
      </c>
      <c r="N47" s="360"/>
      <c r="O47" s="195">
        <v>32967489.010000002</v>
      </c>
      <c r="P47" s="194">
        <v>220761</v>
      </c>
      <c r="Q47" s="515">
        <v>3568809720.4000001</v>
      </c>
      <c r="R47" s="360"/>
      <c r="S47" s="194">
        <v>230694</v>
      </c>
      <c r="T47" s="195">
        <v>2874702489.0100002</v>
      </c>
      <c r="U47" s="194">
        <v>435507</v>
      </c>
      <c r="V47" s="195">
        <v>6141136092.21</v>
      </c>
      <c r="W47" s="194">
        <v>15948</v>
      </c>
      <c r="X47" s="195">
        <v>302376117.19999999</v>
      </c>
    </row>
    <row r="48" spans="1:24" ht="20.25" customHeight="1"/>
    <row r="49" spans="2:16">
      <c r="B49" s="516" t="s">
        <v>713</v>
      </c>
      <c r="C49" s="517"/>
      <c r="D49" s="518"/>
      <c r="E49" s="462" t="s">
        <v>714</v>
      </c>
      <c r="F49" s="360"/>
      <c r="G49" s="360"/>
      <c r="H49" s="360"/>
      <c r="I49" s="360"/>
      <c r="J49" s="360"/>
      <c r="K49" s="360"/>
      <c r="L49" s="360"/>
      <c r="M49" s="360"/>
      <c r="N49" s="360"/>
      <c r="O49" s="361"/>
    </row>
    <row r="50" spans="2:16">
      <c r="B50" s="519"/>
      <c r="C50" s="318"/>
      <c r="D50" s="328"/>
      <c r="E50" s="462" t="s">
        <v>692</v>
      </c>
      <c r="F50" s="361"/>
      <c r="G50" s="462" t="s">
        <v>693</v>
      </c>
      <c r="H50" s="361"/>
      <c r="I50" s="462" t="s">
        <v>695</v>
      </c>
      <c r="J50" s="360"/>
      <c r="K50" s="360"/>
      <c r="L50" s="361"/>
      <c r="M50" s="462" t="s">
        <v>696</v>
      </c>
      <c r="N50" s="360"/>
      <c r="O50" s="361"/>
    </row>
    <row r="51" spans="2:16" ht="36">
      <c r="B51" s="499" t="s">
        <v>715</v>
      </c>
      <c r="C51" s="360"/>
      <c r="D51" s="361"/>
      <c r="E51" s="37" t="s">
        <v>155</v>
      </c>
      <c r="F51" s="62" t="s">
        <v>111</v>
      </c>
      <c r="G51" s="37" t="s">
        <v>155</v>
      </c>
      <c r="H51" s="62" t="s">
        <v>111</v>
      </c>
      <c r="I51" s="372" t="s">
        <v>155</v>
      </c>
      <c r="J51" s="361"/>
      <c r="K51" s="462" t="s">
        <v>111</v>
      </c>
      <c r="L51" s="361"/>
      <c r="M51" s="372" t="s">
        <v>155</v>
      </c>
      <c r="N51" s="361"/>
      <c r="O51" s="62" t="s">
        <v>111</v>
      </c>
    </row>
    <row r="52" spans="2:16">
      <c r="B52" s="495" t="s">
        <v>716</v>
      </c>
      <c r="C52" s="360"/>
      <c r="D52" s="361"/>
      <c r="E52" s="196">
        <v>11814</v>
      </c>
      <c r="F52" s="197">
        <v>261495679.75</v>
      </c>
      <c r="G52" s="196">
        <v>0</v>
      </c>
      <c r="H52" s="197">
        <v>0</v>
      </c>
      <c r="I52" s="521">
        <v>0</v>
      </c>
      <c r="J52" s="361"/>
      <c r="K52" s="522">
        <v>0</v>
      </c>
      <c r="L52" s="361"/>
      <c r="M52" s="521">
        <v>0</v>
      </c>
      <c r="N52" s="361"/>
      <c r="O52" s="197">
        <v>0</v>
      </c>
      <c r="P52" s="198" t="s">
        <v>2</v>
      </c>
    </row>
    <row r="53" spans="2:16">
      <c r="B53" s="488" t="s">
        <v>692</v>
      </c>
      <c r="C53" s="360"/>
      <c r="D53" s="361"/>
      <c r="E53" s="199">
        <v>360256</v>
      </c>
      <c r="F53" s="178">
        <v>6128724551.0699997</v>
      </c>
      <c r="G53" s="199">
        <v>616</v>
      </c>
      <c r="H53" s="178">
        <v>11021529.869999999</v>
      </c>
      <c r="I53" s="520">
        <v>2602</v>
      </c>
      <c r="J53" s="361"/>
      <c r="K53" s="498">
        <v>2540135.04</v>
      </c>
      <c r="L53" s="361"/>
      <c r="M53" s="520">
        <v>7917</v>
      </c>
      <c r="N53" s="361"/>
      <c r="O53" s="178">
        <v>1006559.18</v>
      </c>
    </row>
    <row r="54" spans="2:16">
      <c r="B54" s="495" t="s">
        <v>693</v>
      </c>
      <c r="C54" s="360"/>
      <c r="D54" s="361"/>
      <c r="E54" s="196">
        <v>192</v>
      </c>
      <c r="F54" s="179">
        <v>3265906.9</v>
      </c>
      <c r="G54" s="196">
        <v>1764</v>
      </c>
      <c r="H54" s="179">
        <v>28770934.149999999</v>
      </c>
      <c r="I54" s="521">
        <v>25</v>
      </c>
      <c r="J54" s="361"/>
      <c r="K54" s="497">
        <v>135750.39000000001</v>
      </c>
      <c r="L54" s="361"/>
      <c r="M54" s="521">
        <v>47</v>
      </c>
      <c r="N54" s="361"/>
      <c r="O54" s="179">
        <v>18654.86</v>
      </c>
    </row>
    <row r="55" spans="2:16">
      <c r="B55" s="488" t="s">
        <v>695</v>
      </c>
      <c r="C55" s="360"/>
      <c r="D55" s="361"/>
      <c r="E55" s="199">
        <v>0</v>
      </c>
      <c r="F55" s="178">
        <v>0</v>
      </c>
      <c r="G55" s="199">
        <v>0</v>
      </c>
      <c r="H55" s="178">
        <v>0</v>
      </c>
      <c r="I55" s="520">
        <v>15837</v>
      </c>
      <c r="J55" s="361"/>
      <c r="K55" s="498">
        <v>3521033.29</v>
      </c>
      <c r="L55" s="361"/>
      <c r="M55" s="520">
        <v>0</v>
      </c>
      <c r="N55" s="361"/>
      <c r="O55" s="178">
        <v>0</v>
      </c>
    </row>
    <row r="56" spans="2:16">
      <c r="B56" s="495" t="s">
        <v>696</v>
      </c>
      <c r="C56" s="360"/>
      <c r="D56" s="361"/>
      <c r="E56" s="196">
        <v>0</v>
      </c>
      <c r="F56" s="179">
        <v>0</v>
      </c>
      <c r="G56" s="196">
        <v>0</v>
      </c>
      <c r="H56" s="179">
        <v>0</v>
      </c>
      <c r="I56" s="521">
        <v>0</v>
      </c>
      <c r="J56" s="361"/>
      <c r="K56" s="497">
        <v>0</v>
      </c>
      <c r="L56" s="361"/>
      <c r="M56" s="521">
        <v>50385</v>
      </c>
      <c r="N56" s="361"/>
      <c r="O56" s="179">
        <v>3011474.91</v>
      </c>
    </row>
    <row r="57" spans="2:16">
      <c r="B57" s="499" t="s">
        <v>115</v>
      </c>
      <c r="C57" s="360"/>
      <c r="D57" s="361"/>
      <c r="E57" s="177">
        <v>372262</v>
      </c>
      <c r="F57" s="180">
        <v>6393486137.7200003</v>
      </c>
      <c r="G57" s="177">
        <v>2380</v>
      </c>
      <c r="H57" s="180">
        <v>39792464.020000003</v>
      </c>
      <c r="I57" s="491">
        <v>18464</v>
      </c>
      <c r="J57" s="361"/>
      <c r="K57" s="504">
        <v>6196918.7199999997</v>
      </c>
      <c r="L57" s="361"/>
      <c r="M57" s="491">
        <v>58349</v>
      </c>
      <c r="N57" s="361"/>
      <c r="O57" s="180">
        <v>4036688.95</v>
      </c>
    </row>
    <row r="58" spans="2:16" ht="0" hidden="1" customHeight="1"/>
  </sheetData>
  <sheetProtection algorithmName="SHA-512" hashValue="E6CyXv/yqGGY8mEwW/OQ+UVZRMUYQnIlNyQCLkfAgGCpzMzMVlEBcpCGOUSl+TrwhLx+B23VWHBfUMonDWPNmQ==" saltValue="miOixLOTin3YhPqYo/5NNA==" spinCount="100000" sheet="1" objects="1" scenarios="1"/>
  <mergeCells count="216">
    <mergeCell ref="B57:D57"/>
    <mergeCell ref="I57:J57"/>
    <mergeCell ref="K57:L57"/>
    <mergeCell ref="M57:N57"/>
    <mergeCell ref="B55:D55"/>
    <mergeCell ref="I55:J55"/>
    <mergeCell ref="K55:L55"/>
    <mergeCell ref="M55:N55"/>
    <mergeCell ref="B56:D56"/>
    <mergeCell ref="I56:J56"/>
    <mergeCell ref="K56:L56"/>
    <mergeCell ref="M56:N56"/>
    <mergeCell ref="B53:D53"/>
    <mergeCell ref="I53:J53"/>
    <mergeCell ref="K53:L53"/>
    <mergeCell ref="M53:N53"/>
    <mergeCell ref="B54:D54"/>
    <mergeCell ref="I54:J54"/>
    <mergeCell ref="K54:L54"/>
    <mergeCell ref="M54:N54"/>
    <mergeCell ref="B51:D51"/>
    <mergeCell ref="I51:J51"/>
    <mergeCell ref="K51:L51"/>
    <mergeCell ref="M51:N51"/>
    <mergeCell ref="B52:D52"/>
    <mergeCell ref="I52:J52"/>
    <mergeCell ref="K52:L52"/>
    <mergeCell ref="M52:N52"/>
    <mergeCell ref="B49:D50"/>
    <mergeCell ref="E49:O49"/>
    <mergeCell ref="E50:F50"/>
    <mergeCell ref="G50:H50"/>
    <mergeCell ref="I50:L50"/>
    <mergeCell ref="M50:O50"/>
    <mergeCell ref="C47:D47"/>
    <mergeCell ref="I47:J47"/>
    <mergeCell ref="K47:L47"/>
    <mergeCell ref="M47:N47"/>
    <mergeCell ref="Q47:R47"/>
    <mergeCell ref="B46:D46"/>
    <mergeCell ref="I46:J46"/>
    <mergeCell ref="K46:L46"/>
    <mergeCell ref="M46:N46"/>
    <mergeCell ref="Q46:R46"/>
    <mergeCell ref="B45:D45"/>
    <mergeCell ref="I45:J45"/>
    <mergeCell ref="K45:L45"/>
    <mergeCell ref="M45:N45"/>
    <mergeCell ref="Q45:R45"/>
    <mergeCell ref="B44:D44"/>
    <mergeCell ref="I44:J44"/>
    <mergeCell ref="K44:L44"/>
    <mergeCell ref="M44:N44"/>
    <mergeCell ref="Q44:R44"/>
    <mergeCell ref="B43:D43"/>
    <mergeCell ref="I43:J43"/>
    <mergeCell ref="K43:L43"/>
    <mergeCell ref="M43:N43"/>
    <mergeCell ref="Q43:R43"/>
    <mergeCell ref="B42:D42"/>
    <mergeCell ref="I42:J42"/>
    <mergeCell ref="K42:L42"/>
    <mergeCell ref="M42:N42"/>
    <mergeCell ref="Q42:R42"/>
    <mergeCell ref="B41:D41"/>
    <mergeCell ref="I41:J41"/>
    <mergeCell ref="K41:L41"/>
    <mergeCell ref="M41:N41"/>
    <mergeCell ref="Q41:R41"/>
    <mergeCell ref="B39:F39"/>
    <mergeCell ref="G39:O39"/>
    <mergeCell ref="P39:T39"/>
    <mergeCell ref="U39:X39"/>
    <mergeCell ref="B40:F40"/>
    <mergeCell ref="G40:H40"/>
    <mergeCell ref="I40:L40"/>
    <mergeCell ref="M40:O40"/>
    <mergeCell ref="P40:R40"/>
    <mergeCell ref="S40:T40"/>
    <mergeCell ref="U40:V40"/>
    <mergeCell ref="W40:X40"/>
    <mergeCell ref="C38:D38"/>
    <mergeCell ref="I38:J38"/>
    <mergeCell ref="K38:L38"/>
    <mergeCell ref="M38:N38"/>
    <mergeCell ref="Q38:R38"/>
    <mergeCell ref="C36:D36"/>
    <mergeCell ref="I36:J36"/>
    <mergeCell ref="K36:L36"/>
    <mergeCell ref="M36:N36"/>
    <mergeCell ref="Q36:R36"/>
    <mergeCell ref="B35:D35"/>
    <mergeCell ref="I35:J35"/>
    <mergeCell ref="K35:L35"/>
    <mergeCell ref="M35:N35"/>
    <mergeCell ref="Q35:R35"/>
    <mergeCell ref="B34:D34"/>
    <mergeCell ref="I34:J34"/>
    <mergeCell ref="K34:L34"/>
    <mergeCell ref="M34:N34"/>
    <mergeCell ref="Q34:R34"/>
    <mergeCell ref="B33:D33"/>
    <mergeCell ref="I33:J33"/>
    <mergeCell ref="K33:L33"/>
    <mergeCell ref="M33:N33"/>
    <mergeCell ref="Q33:R33"/>
    <mergeCell ref="B32:D32"/>
    <mergeCell ref="I32:J32"/>
    <mergeCell ref="K32:L32"/>
    <mergeCell ref="M32:N32"/>
    <mergeCell ref="Q32:R32"/>
    <mergeCell ref="B31:D31"/>
    <mergeCell ref="I31:J31"/>
    <mergeCell ref="K31:L31"/>
    <mergeCell ref="M31:N31"/>
    <mergeCell ref="Q31:R31"/>
    <mergeCell ref="U29:X29"/>
    <mergeCell ref="B30:F30"/>
    <mergeCell ref="G30:H30"/>
    <mergeCell ref="I30:L30"/>
    <mergeCell ref="M30:O30"/>
    <mergeCell ref="P30:R30"/>
    <mergeCell ref="S30:T30"/>
    <mergeCell ref="U30:V30"/>
    <mergeCell ref="W30:X30"/>
    <mergeCell ref="M28:N28"/>
    <mergeCell ref="Q28:R28"/>
    <mergeCell ref="B29:F29"/>
    <mergeCell ref="G29:O29"/>
    <mergeCell ref="P29:T29"/>
    <mergeCell ref="B26:G26"/>
    <mergeCell ref="H26:I26"/>
    <mergeCell ref="J26:K26"/>
    <mergeCell ref="C28:D28"/>
    <mergeCell ref="I28:J28"/>
    <mergeCell ref="K28:L28"/>
    <mergeCell ref="B24:G24"/>
    <mergeCell ref="H24:I24"/>
    <mergeCell ref="J24:K24"/>
    <mergeCell ref="B25:G25"/>
    <mergeCell ref="H25:I25"/>
    <mergeCell ref="J25:K25"/>
    <mergeCell ref="B22:G22"/>
    <mergeCell ref="H22:I22"/>
    <mergeCell ref="J22:K22"/>
    <mergeCell ref="B23:G23"/>
    <mergeCell ref="H23:I23"/>
    <mergeCell ref="J23:K23"/>
    <mergeCell ref="B20:G20"/>
    <mergeCell ref="H20:I20"/>
    <mergeCell ref="J20:K20"/>
    <mergeCell ref="B21:G21"/>
    <mergeCell ref="H21:I21"/>
    <mergeCell ref="J21:K21"/>
    <mergeCell ref="B18:G18"/>
    <mergeCell ref="H18:I18"/>
    <mergeCell ref="J18:K18"/>
    <mergeCell ref="B19:G19"/>
    <mergeCell ref="H19:I19"/>
    <mergeCell ref="J19:K19"/>
    <mergeCell ref="B15:G15"/>
    <mergeCell ref="H15:I15"/>
    <mergeCell ref="J15:K15"/>
    <mergeCell ref="L15:M15"/>
    <mergeCell ref="B16:G16"/>
    <mergeCell ref="H16:I16"/>
    <mergeCell ref="J16:K16"/>
    <mergeCell ref="L16:M16"/>
    <mergeCell ref="B13:G13"/>
    <mergeCell ref="H13:I13"/>
    <mergeCell ref="J13:K13"/>
    <mergeCell ref="L13:M13"/>
    <mergeCell ref="B14:G14"/>
    <mergeCell ref="H14:I14"/>
    <mergeCell ref="J14:K14"/>
    <mergeCell ref="L14:M14"/>
    <mergeCell ref="B11:G11"/>
    <mergeCell ref="H11:I11"/>
    <mergeCell ref="J11:K11"/>
    <mergeCell ref="L11:M11"/>
    <mergeCell ref="B12:G12"/>
    <mergeCell ref="H12:I12"/>
    <mergeCell ref="J12:K12"/>
    <mergeCell ref="L12:M12"/>
    <mergeCell ref="B9:G9"/>
    <mergeCell ref="H9:I9"/>
    <mergeCell ref="J9:K9"/>
    <mergeCell ref="L9:M9"/>
    <mergeCell ref="B10:G10"/>
    <mergeCell ref="H10:I10"/>
    <mergeCell ref="J10:K10"/>
    <mergeCell ref="L10:M10"/>
    <mergeCell ref="B8:G8"/>
    <mergeCell ref="H8:I8"/>
    <mergeCell ref="J8:K8"/>
    <mergeCell ref="L8:M8"/>
    <mergeCell ref="B5:G5"/>
    <mergeCell ref="H5:I5"/>
    <mergeCell ref="J5:K5"/>
    <mergeCell ref="L5:M5"/>
    <mergeCell ref="B6:G6"/>
    <mergeCell ref="H6:I6"/>
    <mergeCell ref="J6:K6"/>
    <mergeCell ref="L6:M6"/>
    <mergeCell ref="A1:C3"/>
    <mergeCell ref="D1:Q1"/>
    <mergeCell ref="D2:Q2"/>
    <mergeCell ref="D3:Q3"/>
    <mergeCell ref="B4:G4"/>
    <mergeCell ref="H4:I4"/>
    <mergeCell ref="J4:K4"/>
    <mergeCell ref="L4:M4"/>
    <mergeCell ref="B7:G7"/>
    <mergeCell ref="H7:I7"/>
    <mergeCell ref="J7:K7"/>
    <mergeCell ref="L7:M7"/>
  </mergeCells>
  <pageMargins left="0.25" right="0.25" top="0.25" bottom="0.25" header="0.25" footer="0.25"/>
  <pageSetup scale="44" orientation="landscape" cellComments="atEnd" horizontalDpi="300" verticalDpi="300"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AU48"/>
  <sheetViews>
    <sheetView showGridLines="0" topLeftCell="A4" workbookViewId="0">
      <selection activeCell="M5" sqref="M5:N5"/>
    </sheetView>
  </sheetViews>
  <sheetFormatPr baseColWidth="10" defaultColWidth="9.140625" defaultRowHeight="15"/>
  <cols>
    <col min="1" max="1" width="1.140625" customWidth="1"/>
    <col min="2" max="3" width="0.140625" customWidth="1"/>
    <col min="4" max="4" width="30.7109375" customWidth="1"/>
    <col min="5" max="5" width="0.140625" customWidth="1"/>
    <col min="6" max="6" width="1.28515625" customWidth="1"/>
    <col min="7" max="7" width="12.28515625" customWidth="1"/>
    <col min="8" max="8" width="0.140625" customWidth="1"/>
    <col min="9" max="9" width="13.5703125" customWidth="1"/>
    <col min="10" max="10" width="0.140625" customWidth="1"/>
    <col min="11" max="11" width="13.5703125" customWidth="1"/>
    <col min="12" max="12" width="0.140625" customWidth="1"/>
    <col min="13" max="13" width="18" customWidth="1"/>
    <col min="14" max="14" width="0.140625" customWidth="1"/>
    <col min="15" max="15" width="13.5703125" customWidth="1"/>
    <col min="16" max="16" width="0.140625" customWidth="1"/>
    <col min="17" max="17" width="13.5703125" customWidth="1"/>
    <col min="18" max="18" width="0.140625" customWidth="1"/>
    <col min="19" max="19" width="13.5703125" customWidth="1"/>
    <col min="20" max="20" width="0.140625" customWidth="1"/>
    <col min="21" max="21" width="18" customWidth="1"/>
    <col min="22" max="22" width="0.140625" customWidth="1"/>
    <col min="23" max="23" width="13.5703125" customWidth="1"/>
    <col min="24" max="24" width="0.140625" customWidth="1"/>
    <col min="25" max="25" width="18" customWidth="1"/>
    <col min="26" max="26" width="0.140625" customWidth="1"/>
    <col min="27" max="27" width="13.5703125" customWidth="1"/>
    <col min="28" max="28" width="0.140625" customWidth="1"/>
    <col min="29" max="29" width="18" customWidth="1"/>
    <col min="30" max="30" width="0.140625" customWidth="1"/>
    <col min="31" max="31" width="13.5703125" customWidth="1"/>
    <col min="32" max="32" width="0.140625" customWidth="1"/>
    <col min="33" max="33" width="18" customWidth="1"/>
    <col min="34" max="34" width="0.140625" customWidth="1"/>
    <col min="35" max="35" width="13.5703125" customWidth="1"/>
    <col min="36" max="36" width="0.140625" customWidth="1"/>
    <col min="37" max="37" width="18" customWidth="1"/>
    <col min="38" max="38" width="0.140625" customWidth="1"/>
    <col min="39" max="39" width="13.5703125" customWidth="1"/>
    <col min="40" max="40" width="0.140625" customWidth="1"/>
    <col min="41" max="41" width="18" customWidth="1"/>
    <col min="42" max="42" width="0.140625" customWidth="1"/>
    <col min="43" max="43" width="13.5703125" customWidth="1"/>
    <col min="44" max="44" width="0.140625" customWidth="1"/>
    <col min="45" max="45" width="18" customWidth="1"/>
    <col min="46" max="47" width="0.140625" customWidth="1"/>
  </cols>
  <sheetData>
    <row r="1" spans="1:47" ht="18" customHeight="1">
      <c r="A1" s="318"/>
      <c r="B1" s="318"/>
      <c r="C1" s="318"/>
      <c r="D1" s="318"/>
      <c r="E1" s="318"/>
      <c r="F1" s="318"/>
      <c r="G1" s="319" t="s">
        <v>0</v>
      </c>
      <c r="H1" s="318"/>
      <c r="I1" s="318"/>
      <c r="J1" s="318"/>
      <c r="K1" s="318"/>
      <c r="L1" s="318"/>
      <c r="M1" s="318"/>
      <c r="N1" s="318"/>
      <c r="O1" s="318"/>
      <c r="P1" s="318"/>
      <c r="Q1" s="318"/>
      <c r="R1" s="318"/>
      <c r="S1" s="318"/>
      <c r="T1" s="318"/>
      <c r="U1" s="318"/>
      <c r="V1" s="318"/>
      <c r="W1" s="318"/>
      <c r="X1" s="318"/>
      <c r="Y1" s="318"/>
      <c r="Z1" s="318"/>
      <c r="AA1" s="318"/>
      <c r="AB1" s="318"/>
      <c r="AC1" s="318"/>
      <c r="AD1" s="318"/>
      <c r="AE1" s="318"/>
      <c r="AF1" s="318"/>
      <c r="AG1" s="318"/>
      <c r="AH1" s="318"/>
      <c r="AI1" s="318"/>
      <c r="AJ1" s="318"/>
      <c r="AK1" s="318"/>
      <c r="AL1" s="318"/>
      <c r="AM1" s="318"/>
      <c r="AN1" s="318"/>
      <c r="AO1" s="318"/>
      <c r="AP1" s="318"/>
      <c r="AQ1" s="318"/>
      <c r="AR1" s="318"/>
      <c r="AS1" s="318"/>
      <c r="AT1" s="318"/>
      <c r="AU1" s="318"/>
    </row>
    <row r="2" spans="1:47" ht="18" customHeight="1">
      <c r="A2" s="318"/>
      <c r="B2" s="318"/>
      <c r="C2" s="318"/>
      <c r="D2" s="318"/>
      <c r="E2" s="318"/>
      <c r="F2" s="318"/>
      <c r="G2" s="319" t="s">
        <v>1</v>
      </c>
      <c r="H2" s="318"/>
      <c r="I2" s="318"/>
      <c r="J2" s="318"/>
      <c r="K2" s="318"/>
      <c r="L2" s="318"/>
      <c r="M2" s="318"/>
      <c r="N2" s="318"/>
      <c r="O2" s="318"/>
      <c r="P2" s="318"/>
      <c r="Q2" s="318"/>
      <c r="R2" s="318"/>
      <c r="S2" s="318"/>
      <c r="T2" s="318"/>
      <c r="U2" s="318"/>
      <c r="V2" s="318"/>
      <c r="W2" s="318"/>
      <c r="X2" s="318"/>
      <c r="Y2" s="318"/>
      <c r="Z2" s="318"/>
      <c r="AA2" s="318"/>
      <c r="AB2" s="318"/>
      <c r="AC2" s="318"/>
      <c r="AD2" s="318"/>
      <c r="AE2" s="318"/>
      <c r="AF2" s="318"/>
      <c r="AG2" s="318"/>
      <c r="AH2" s="318"/>
      <c r="AI2" s="318"/>
      <c r="AJ2" s="318"/>
      <c r="AK2" s="318"/>
      <c r="AL2" s="318"/>
      <c r="AM2" s="318"/>
      <c r="AN2" s="318"/>
      <c r="AO2" s="318"/>
      <c r="AP2" s="318"/>
      <c r="AQ2" s="318"/>
      <c r="AR2" s="318"/>
      <c r="AS2" s="318"/>
      <c r="AT2" s="318"/>
      <c r="AU2" s="318"/>
    </row>
    <row r="3" spans="1:47" ht="18" customHeight="1">
      <c r="A3" s="318"/>
      <c r="B3" s="318"/>
      <c r="C3" s="318"/>
      <c r="D3" s="318"/>
      <c r="E3" s="318"/>
      <c r="F3" s="318"/>
      <c r="G3" s="319" t="s">
        <v>2</v>
      </c>
      <c r="H3" s="318"/>
      <c r="I3" s="318"/>
      <c r="J3" s="318"/>
      <c r="K3" s="318"/>
      <c r="L3" s="318"/>
      <c r="M3" s="318"/>
      <c r="N3" s="318"/>
      <c r="O3" s="318"/>
      <c r="P3" s="318"/>
      <c r="Q3" s="318"/>
      <c r="R3" s="318"/>
      <c r="S3" s="318"/>
      <c r="T3" s="318"/>
      <c r="U3" s="318"/>
      <c r="V3" s="318"/>
      <c r="W3" s="318"/>
      <c r="X3" s="318"/>
      <c r="Y3" s="318"/>
      <c r="Z3" s="318"/>
      <c r="AA3" s="318"/>
      <c r="AB3" s="318"/>
      <c r="AC3" s="318"/>
      <c r="AD3" s="318"/>
      <c r="AE3" s="318"/>
      <c r="AF3" s="318"/>
      <c r="AG3" s="318"/>
      <c r="AH3" s="318"/>
      <c r="AI3" s="318"/>
      <c r="AJ3" s="318"/>
      <c r="AK3" s="318"/>
      <c r="AL3" s="318"/>
      <c r="AM3" s="318"/>
      <c r="AN3" s="318"/>
      <c r="AO3" s="318"/>
      <c r="AP3" s="318"/>
      <c r="AQ3" s="318"/>
      <c r="AR3" s="318"/>
      <c r="AS3" s="318"/>
      <c r="AT3" s="318"/>
      <c r="AU3" s="318"/>
    </row>
    <row r="4" spans="1:47" ht="18" customHeight="1">
      <c r="C4" s="464" t="s">
        <v>2</v>
      </c>
      <c r="D4" s="318"/>
      <c r="E4" s="318"/>
      <c r="F4" s="523" t="s">
        <v>2</v>
      </c>
      <c r="G4" s="318"/>
      <c r="H4" s="318"/>
      <c r="I4" s="524" t="s">
        <v>2</v>
      </c>
      <c r="J4" s="318"/>
      <c r="K4" s="524" t="s">
        <v>2</v>
      </c>
      <c r="L4" s="318"/>
      <c r="M4" s="524" t="s">
        <v>2</v>
      </c>
      <c r="N4" s="318"/>
      <c r="O4" s="524" t="s">
        <v>2</v>
      </c>
      <c r="P4" s="318"/>
      <c r="Q4" s="524" t="s">
        <v>2</v>
      </c>
      <c r="R4" s="318"/>
      <c r="S4" s="500" t="s">
        <v>2</v>
      </c>
      <c r="T4" s="318"/>
      <c r="U4" s="500" t="s">
        <v>2</v>
      </c>
      <c r="V4" s="318"/>
      <c r="W4" s="500" t="s">
        <v>2</v>
      </c>
      <c r="X4" s="318"/>
      <c r="Y4" s="500" t="s">
        <v>2</v>
      </c>
      <c r="Z4" s="318"/>
      <c r="AA4" s="500" t="s">
        <v>2</v>
      </c>
      <c r="AB4" s="318"/>
      <c r="AC4" s="500" t="s">
        <v>2</v>
      </c>
      <c r="AD4" s="318"/>
      <c r="AE4" s="500" t="s">
        <v>2</v>
      </c>
      <c r="AF4" s="318"/>
      <c r="AG4" s="500" t="s">
        <v>2</v>
      </c>
      <c r="AH4" s="318"/>
      <c r="AI4" s="500" t="s">
        <v>2</v>
      </c>
      <c r="AJ4" s="318"/>
      <c r="AK4" s="500" t="s">
        <v>2</v>
      </c>
      <c r="AL4" s="318"/>
      <c r="AM4" s="500" t="s">
        <v>2</v>
      </c>
      <c r="AN4" s="318"/>
      <c r="AO4" s="500" t="s">
        <v>2</v>
      </c>
      <c r="AP4" s="318"/>
      <c r="AQ4" s="500" t="s">
        <v>2</v>
      </c>
      <c r="AR4" s="318"/>
      <c r="AS4" s="500" t="s">
        <v>2</v>
      </c>
      <c r="AT4" s="318"/>
    </row>
    <row r="5" spans="1:47" ht="18" customHeight="1">
      <c r="C5" s="464" t="s">
        <v>717</v>
      </c>
      <c r="D5" s="318"/>
      <c r="E5" s="318"/>
      <c r="F5" s="523" t="s">
        <v>2</v>
      </c>
      <c r="G5" s="318"/>
      <c r="H5" s="318"/>
      <c r="I5" s="524" t="s">
        <v>2</v>
      </c>
      <c r="J5" s="318"/>
      <c r="K5" s="524" t="s">
        <v>2</v>
      </c>
      <c r="L5" s="318"/>
      <c r="M5" s="524" t="s">
        <v>2</v>
      </c>
      <c r="N5" s="318"/>
      <c r="O5" s="524" t="s">
        <v>2</v>
      </c>
      <c r="P5" s="318"/>
      <c r="Q5" s="524" t="s">
        <v>2</v>
      </c>
      <c r="R5" s="318"/>
      <c r="S5" s="500" t="s">
        <v>2</v>
      </c>
      <c r="T5" s="318"/>
      <c r="U5" s="500" t="s">
        <v>2</v>
      </c>
      <c r="V5" s="318"/>
      <c r="W5" s="500" t="s">
        <v>2</v>
      </c>
      <c r="X5" s="318"/>
      <c r="Y5" s="500" t="s">
        <v>2</v>
      </c>
      <c r="Z5" s="318"/>
      <c r="AA5" s="500" t="s">
        <v>2</v>
      </c>
      <c r="AB5" s="318"/>
      <c r="AC5" s="500" t="s">
        <v>2</v>
      </c>
      <c r="AD5" s="318"/>
      <c r="AE5" s="500" t="s">
        <v>2</v>
      </c>
      <c r="AF5" s="318"/>
      <c r="AG5" s="500" t="s">
        <v>2</v>
      </c>
      <c r="AH5" s="318"/>
      <c r="AI5" s="500" t="s">
        <v>2</v>
      </c>
      <c r="AJ5" s="318"/>
      <c r="AK5" s="500" t="s">
        <v>2</v>
      </c>
      <c r="AL5" s="318"/>
      <c r="AM5" s="500" t="s">
        <v>2</v>
      </c>
      <c r="AN5" s="318"/>
      <c r="AO5" s="500" t="s">
        <v>2</v>
      </c>
      <c r="AP5" s="318"/>
      <c r="AQ5" s="500" t="s">
        <v>2</v>
      </c>
      <c r="AR5" s="318"/>
      <c r="AS5" s="500" t="s">
        <v>2</v>
      </c>
      <c r="AT5" s="318"/>
    </row>
    <row r="6" spans="1:47" ht="18" customHeight="1">
      <c r="C6" s="523" t="s">
        <v>2</v>
      </c>
      <c r="D6" s="318"/>
      <c r="E6" s="318"/>
      <c r="F6" s="523" t="s">
        <v>2</v>
      </c>
      <c r="G6" s="318"/>
      <c r="H6" s="318"/>
      <c r="I6" s="524" t="s">
        <v>2</v>
      </c>
      <c r="J6" s="318"/>
      <c r="K6" s="524" t="s">
        <v>2</v>
      </c>
      <c r="L6" s="318"/>
      <c r="M6" s="524" t="s">
        <v>2</v>
      </c>
      <c r="N6" s="318"/>
      <c r="O6" s="524" t="s">
        <v>2</v>
      </c>
      <c r="P6" s="318"/>
      <c r="Q6" s="524" t="s">
        <v>2</v>
      </c>
      <c r="R6" s="318"/>
      <c r="S6" s="500" t="s">
        <v>2</v>
      </c>
      <c r="T6" s="318"/>
      <c r="U6" s="500" t="s">
        <v>2</v>
      </c>
      <c r="V6" s="318"/>
      <c r="W6" s="500" t="s">
        <v>2</v>
      </c>
      <c r="X6" s="318"/>
      <c r="Y6" s="500" t="s">
        <v>2</v>
      </c>
      <c r="Z6" s="318"/>
      <c r="AA6" s="500" t="s">
        <v>2</v>
      </c>
      <c r="AB6" s="318"/>
      <c r="AC6" s="500" t="s">
        <v>2</v>
      </c>
      <c r="AD6" s="318"/>
      <c r="AE6" s="500" t="s">
        <v>2</v>
      </c>
      <c r="AF6" s="318"/>
      <c r="AG6" s="500" t="s">
        <v>2</v>
      </c>
      <c r="AH6" s="318"/>
      <c r="AI6" s="500" t="s">
        <v>2</v>
      </c>
      <c r="AJ6" s="318"/>
      <c r="AK6" s="500" t="s">
        <v>2</v>
      </c>
      <c r="AL6" s="318"/>
      <c r="AM6" s="500" t="s">
        <v>2</v>
      </c>
      <c r="AN6" s="318"/>
      <c r="AO6" s="500" t="s">
        <v>2</v>
      </c>
      <c r="AP6" s="318"/>
      <c r="AQ6" s="500" t="s">
        <v>2</v>
      </c>
      <c r="AR6" s="318"/>
      <c r="AS6" s="500" t="s">
        <v>2</v>
      </c>
      <c r="AT6" s="318"/>
    </row>
    <row r="7" spans="1:47" ht="18" customHeight="1">
      <c r="C7" s="460" t="s">
        <v>718</v>
      </c>
      <c r="D7" s="318"/>
      <c r="E7" s="318"/>
      <c r="F7" s="318"/>
      <c r="G7" s="318"/>
      <c r="H7" s="318"/>
      <c r="I7" s="318"/>
      <c r="J7" s="318"/>
      <c r="K7" s="318"/>
      <c r="L7" s="318"/>
      <c r="M7" s="318"/>
      <c r="N7" s="318"/>
      <c r="O7" s="318"/>
      <c r="P7" s="318"/>
      <c r="Q7" s="318"/>
      <c r="R7" s="318"/>
      <c r="S7" s="502" t="s">
        <v>699</v>
      </c>
      <c r="T7" s="360"/>
      <c r="U7" s="360"/>
      <c r="V7" s="360"/>
      <c r="W7" s="360"/>
      <c r="X7" s="360"/>
      <c r="Y7" s="360"/>
      <c r="Z7" s="360"/>
      <c r="AA7" s="360"/>
      <c r="AB7" s="360"/>
      <c r="AC7" s="360"/>
      <c r="AD7" s="361"/>
      <c r="AE7" s="502" t="s">
        <v>108</v>
      </c>
      <c r="AF7" s="360"/>
      <c r="AG7" s="360"/>
      <c r="AH7" s="360"/>
      <c r="AI7" s="360"/>
      <c r="AJ7" s="360"/>
      <c r="AK7" s="360"/>
      <c r="AL7" s="361"/>
      <c r="AM7" s="502" t="s">
        <v>700</v>
      </c>
      <c r="AN7" s="360"/>
      <c r="AO7" s="360"/>
      <c r="AP7" s="360"/>
      <c r="AQ7" s="360"/>
      <c r="AR7" s="360"/>
      <c r="AS7" s="360"/>
      <c r="AT7" s="361"/>
    </row>
    <row r="8" spans="1:47" ht="18" customHeight="1">
      <c r="C8" s="460" t="s">
        <v>2</v>
      </c>
      <c r="D8" s="318"/>
      <c r="E8" s="318"/>
      <c r="F8" s="318"/>
      <c r="G8" s="318"/>
      <c r="H8" s="318"/>
      <c r="I8" s="318"/>
      <c r="J8" s="318"/>
      <c r="K8" s="318"/>
      <c r="L8" s="318"/>
      <c r="M8" s="318"/>
      <c r="N8" s="318"/>
      <c r="O8" s="318"/>
      <c r="P8" s="318"/>
      <c r="Q8" s="318"/>
      <c r="R8" s="318"/>
      <c r="S8" s="502" t="s">
        <v>701</v>
      </c>
      <c r="T8" s="360"/>
      <c r="U8" s="360"/>
      <c r="V8" s="361"/>
      <c r="W8" s="502" t="s">
        <v>702</v>
      </c>
      <c r="X8" s="360"/>
      <c r="Y8" s="360"/>
      <c r="Z8" s="361"/>
      <c r="AA8" s="502" t="s">
        <v>703</v>
      </c>
      <c r="AB8" s="360"/>
      <c r="AC8" s="360"/>
      <c r="AD8" s="361"/>
      <c r="AE8" s="502" t="s">
        <v>704</v>
      </c>
      <c r="AF8" s="360"/>
      <c r="AG8" s="360"/>
      <c r="AH8" s="361"/>
      <c r="AI8" s="502" t="s">
        <v>705</v>
      </c>
      <c r="AJ8" s="360"/>
      <c r="AK8" s="360"/>
      <c r="AL8" s="361"/>
      <c r="AM8" s="502" t="s">
        <v>706</v>
      </c>
      <c r="AN8" s="360"/>
      <c r="AO8" s="360"/>
      <c r="AP8" s="361"/>
      <c r="AQ8" s="502" t="s">
        <v>707</v>
      </c>
      <c r="AR8" s="360"/>
      <c r="AS8" s="360"/>
      <c r="AT8" s="361"/>
    </row>
    <row r="9" spans="1:47" ht="59.1" customHeight="1">
      <c r="C9" s="367" t="s">
        <v>719</v>
      </c>
      <c r="D9" s="360"/>
      <c r="E9" s="360"/>
      <c r="F9" s="360"/>
      <c r="G9" s="360"/>
      <c r="H9" s="361"/>
      <c r="I9" s="525" t="s">
        <v>709</v>
      </c>
      <c r="J9" s="361"/>
      <c r="K9" s="525" t="s">
        <v>720</v>
      </c>
      <c r="L9" s="361"/>
      <c r="M9" s="525" t="s">
        <v>111</v>
      </c>
      <c r="N9" s="361"/>
      <c r="O9" s="525" t="s">
        <v>721</v>
      </c>
      <c r="P9" s="361"/>
      <c r="Q9" s="525" t="s">
        <v>722</v>
      </c>
      <c r="R9" s="361"/>
      <c r="S9" s="506" t="s">
        <v>709</v>
      </c>
      <c r="T9" s="361"/>
      <c r="U9" s="506" t="s">
        <v>111</v>
      </c>
      <c r="V9" s="361"/>
      <c r="W9" s="506" t="s">
        <v>709</v>
      </c>
      <c r="X9" s="361"/>
      <c r="Y9" s="506" t="s">
        <v>111</v>
      </c>
      <c r="Z9" s="361"/>
      <c r="AA9" s="506" t="s">
        <v>709</v>
      </c>
      <c r="AB9" s="361"/>
      <c r="AC9" s="506" t="s">
        <v>111</v>
      </c>
      <c r="AD9" s="361"/>
      <c r="AE9" s="506" t="s">
        <v>709</v>
      </c>
      <c r="AF9" s="361"/>
      <c r="AG9" s="506" t="s">
        <v>111</v>
      </c>
      <c r="AH9" s="361"/>
      <c r="AI9" s="506" t="s">
        <v>709</v>
      </c>
      <c r="AJ9" s="361"/>
      <c r="AK9" s="506" t="s">
        <v>111</v>
      </c>
      <c r="AL9" s="361"/>
      <c r="AM9" s="506" t="s">
        <v>709</v>
      </c>
      <c r="AN9" s="361"/>
      <c r="AO9" s="506" t="s">
        <v>111</v>
      </c>
      <c r="AP9" s="361"/>
      <c r="AQ9" s="506" t="s">
        <v>709</v>
      </c>
      <c r="AR9" s="361"/>
      <c r="AS9" s="506" t="s">
        <v>111</v>
      </c>
      <c r="AT9" s="361"/>
    </row>
    <row r="10" spans="1:47" ht="18" customHeight="1">
      <c r="C10" s="528" t="s">
        <v>723</v>
      </c>
      <c r="D10" s="318"/>
      <c r="E10" s="318"/>
      <c r="F10" s="318"/>
      <c r="G10" s="318"/>
      <c r="H10" s="318"/>
      <c r="I10" s="529">
        <v>1114</v>
      </c>
      <c r="J10" s="318"/>
      <c r="K10" s="530">
        <v>2.46757705640651E-3</v>
      </c>
      <c r="L10" s="318"/>
      <c r="M10" s="531">
        <v>18508278.829999998</v>
      </c>
      <c r="N10" s="318"/>
      <c r="O10" s="530">
        <v>2.8723898129611402E-3</v>
      </c>
      <c r="P10" s="318"/>
      <c r="Q10" s="531">
        <v>702475.3</v>
      </c>
      <c r="R10" s="318"/>
      <c r="S10" s="527">
        <v>237</v>
      </c>
      <c r="T10" s="318"/>
      <c r="U10" s="526">
        <v>2309991.34</v>
      </c>
      <c r="V10" s="318"/>
      <c r="W10" s="527">
        <v>870</v>
      </c>
      <c r="X10" s="318"/>
      <c r="Y10" s="526">
        <v>16018170.85</v>
      </c>
      <c r="Z10" s="318"/>
      <c r="AA10" s="527">
        <v>7</v>
      </c>
      <c r="AB10" s="318"/>
      <c r="AC10" s="526">
        <v>180116.64</v>
      </c>
      <c r="AD10" s="318"/>
      <c r="AE10" s="527">
        <v>356</v>
      </c>
      <c r="AF10" s="318"/>
      <c r="AG10" s="526">
        <v>7061228.6399999997</v>
      </c>
      <c r="AH10" s="318"/>
      <c r="AI10" s="527">
        <v>758</v>
      </c>
      <c r="AJ10" s="318"/>
      <c r="AK10" s="526">
        <v>11447050.189999999</v>
      </c>
      <c r="AL10" s="318"/>
      <c r="AM10" s="527">
        <v>1039</v>
      </c>
      <c r="AN10" s="318"/>
      <c r="AO10" s="526">
        <v>16654350.17</v>
      </c>
      <c r="AP10" s="318"/>
      <c r="AQ10" s="527">
        <v>75</v>
      </c>
      <c r="AR10" s="318"/>
      <c r="AS10" s="526">
        <v>1853928.66</v>
      </c>
      <c r="AT10" s="318"/>
    </row>
    <row r="11" spans="1:47" ht="18" customHeight="1">
      <c r="C11" s="534" t="s">
        <v>724</v>
      </c>
      <c r="D11" s="318"/>
      <c r="E11" s="318"/>
      <c r="F11" s="318"/>
      <c r="G11" s="318"/>
      <c r="H11" s="318"/>
      <c r="I11" s="535">
        <v>487</v>
      </c>
      <c r="J11" s="318"/>
      <c r="K11" s="536">
        <v>1.0787343146050001E-3</v>
      </c>
      <c r="L11" s="318"/>
      <c r="M11" s="532">
        <v>8299832.8200000003</v>
      </c>
      <c r="N11" s="318"/>
      <c r="O11" s="536">
        <v>1.2880914244065599E-3</v>
      </c>
      <c r="P11" s="318"/>
      <c r="Q11" s="532">
        <v>526535.06000000006</v>
      </c>
      <c r="R11" s="318"/>
      <c r="S11" s="533">
        <v>130</v>
      </c>
      <c r="T11" s="318"/>
      <c r="U11" s="532">
        <v>1323898.3400000001</v>
      </c>
      <c r="V11" s="318"/>
      <c r="W11" s="533">
        <v>354</v>
      </c>
      <c r="X11" s="318"/>
      <c r="Y11" s="532">
        <v>6896934</v>
      </c>
      <c r="Z11" s="318"/>
      <c r="AA11" s="533">
        <v>3</v>
      </c>
      <c r="AB11" s="318"/>
      <c r="AC11" s="532">
        <v>79000.479999999996</v>
      </c>
      <c r="AD11" s="318"/>
      <c r="AE11" s="533">
        <v>128</v>
      </c>
      <c r="AF11" s="318"/>
      <c r="AG11" s="532">
        <v>2527420.33</v>
      </c>
      <c r="AH11" s="318"/>
      <c r="AI11" s="533">
        <v>359</v>
      </c>
      <c r="AJ11" s="318"/>
      <c r="AK11" s="532">
        <v>5772412.4900000002</v>
      </c>
      <c r="AL11" s="318"/>
      <c r="AM11" s="533">
        <v>456</v>
      </c>
      <c r="AN11" s="318"/>
      <c r="AO11" s="532">
        <v>7599274.8399999999</v>
      </c>
      <c r="AP11" s="318"/>
      <c r="AQ11" s="533">
        <v>31</v>
      </c>
      <c r="AR11" s="318"/>
      <c r="AS11" s="532">
        <v>700557.98</v>
      </c>
      <c r="AT11" s="318"/>
    </row>
    <row r="12" spans="1:47" ht="18" customHeight="1">
      <c r="C12" s="528" t="s">
        <v>725</v>
      </c>
      <c r="D12" s="318"/>
      <c r="E12" s="318"/>
      <c r="F12" s="318"/>
      <c r="G12" s="318"/>
      <c r="H12" s="318"/>
      <c r="I12" s="529">
        <v>240</v>
      </c>
      <c r="J12" s="318"/>
      <c r="K12" s="530">
        <v>5.3161444662258703E-4</v>
      </c>
      <c r="L12" s="318"/>
      <c r="M12" s="531">
        <v>4089915.2</v>
      </c>
      <c r="N12" s="318"/>
      <c r="O12" s="530">
        <v>6.3473383258701003E-4</v>
      </c>
      <c r="P12" s="318"/>
      <c r="Q12" s="531">
        <v>353495.2</v>
      </c>
      <c r="R12" s="318"/>
      <c r="S12" s="527">
        <v>57</v>
      </c>
      <c r="T12" s="318"/>
      <c r="U12" s="526">
        <v>712105.1</v>
      </c>
      <c r="V12" s="318"/>
      <c r="W12" s="527">
        <v>182</v>
      </c>
      <c r="X12" s="318"/>
      <c r="Y12" s="526">
        <v>3344433.09</v>
      </c>
      <c r="Z12" s="318"/>
      <c r="AA12" s="527">
        <v>1</v>
      </c>
      <c r="AB12" s="318"/>
      <c r="AC12" s="526">
        <v>33377.01</v>
      </c>
      <c r="AD12" s="318"/>
      <c r="AE12" s="527">
        <v>67</v>
      </c>
      <c r="AF12" s="318"/>
      <c r="AG12" s="526">
        <v>1287947.99</v>
      </c>
      <c r="AH12" s="318"/>
      <c r="AI12" s="527">
        <v>173</v>
      </c>
      <c r="AJ12" s="318"/>
      <c r="AK12" s="526">
        <v>2801967.21</v>
      </c>
      <c r="AL12" s="318"/>
      <c r="AM12" s="527">
        <v>221</v>
      </c>
      <c r="AN12" s="318"/>
      <c r="AO12" s="526">
        <v>3593559.55</v>
      </c>
      <c r="AP12" s="318"/>
      <c r="AQ12" s="527">
        <v>19</v>
      </c>
      <c r="AR12" s="318"/>
      <c r="AS12" s="526">
        <v>496355.65</v>
      </c>
      <c r="AT12" s="318"/>
    </row>
    <row r="13" spans="1:47" ht="18" customHeight="1">
      <c r="C13" s="534" t="s">
        <v>726</v>
      </c>
      <c r="D13" s="318"/>
      <c r="E13" s="318"/>
      <c r="F13" s="318"/>
      <c r="G13" s="318"/>
      <c r="H13" s="318"/>
      <c r="I13" s="535">
        <v>144</v>
      </c>
      <c r="J13" s="318"/>
      <c r="K13" s="536">
        <v>3.18968667973552E-4</v>
      </c>
      <c r="L13" s="318"/>
      <c r="M13" s="532">
        <v>2488497.04</v>
      </c>
      <c r="N13" s="318"/>
      <c r="O13" s="536">
        <v>3.8620195929261097E-4</v>
      </c>
      <c r="P13" s="318"/>
      <c r="Q13" s="532">
        <v>260637.99</v>
      </c>
      <c r="R13" s="318"/>
      <c r="S13" s="533">
        <v>37</v>
      </c>
      <c r="T13" s="318"/>
      <c r="U13" s="532">
        <v>421200.94</v>
      </c>
      <c r="V13" s="318"/>
      <c r="W13" s="533">
        <v>106</v>
      </c>
      <c r="X13" s="318"/>
      <c r="Y13" s="532">
        <v>2053548</v>
      </c>
      <c r="Z13" s="318"/>
      <c r="AA13" s="533">
        <v>1</v>
      </c>
      <c r="AB13" s="318"/>
      <c r="AC13" s="532">
        <v>13748.1</v>
      </c>
      <c r="AD13" s="318"/>
      <c r="AE13" s="533">
        <v>36</v>
      </c>
      <c r="AF13" s="318"/>
      <c r="AG13" s="532">
        <v>923342.29</v>
      </c>
      <c r="AH13" s="318"/>
      <c r="AI13" s="533">
        <v>108</v>
      </c>
      <c r="AJ13" s="318"/>
      <c r="AK13" s="532">
        <v>1565154.75</v>
      </c>
      <c r="AL13" s="318"/>
      <c r="AM13" s="533">
        <v>133</v>
      </c>
      <c r="AN13" s="318"/>
      <c r="AO13" s="532">
        <v>2138381.44</v>
      </c>
      <c r="AP13" s="318"/>
      <c r="AQ13" s="533">
        <v>11</v>
      </c>
      <c r="AR13" s="318"/>
      <c r="AS13" s="532">
        <v>350115.6</v>
      </c>
      <c r="AT13" s="318"/>
    </row>
    <row r="14" spans="1:47" ht="18" customHeight="1">
      <c r="C14" s="528" t="s">
        <v>727</v>
      </c>
      <c r="D14" s="318"/>
      <c r="E14" s="318"/>
      <c r="F14" s="318"/>
      <c r="G14" s="318"/>
      <c r="H14" s="318"/>
      <c r="I14" s="529">
        <v>85</v>
      </c>
      <c r="J14" s="318"/>
      <c r="K14" s="530">
        <v>1.88280116512166E-4</v>
      </c>
      <c r="L14" s="318"/>
      <c r="M14" s="531">
        <v>1494878.33</v>
      </c>
      <c r="N14" s="318"/>
      <c r="O14" s="530">
        <v>2.3199743888386001E-4</v>
      </c>
      <c r="P14" s="318"/>
      <c r="Q14" s="531">
        <v>192061.49</v>
      </c>
      <c r="R14" s="318"/>
      <c r="S14" s="527">
        <v>24</v>
      </c>
      <c r="T14" s="318"/>
      <c r="U14" s="526">
        <v>230739.11</v>
      </c>
      <c r="V14" s="318"/>
      <c r="W14" s="527">
        <v>61</v>
      </c>
      <c r="X14" s="318"/>
      <c r="Y14" s="526">
        <v>1264139.22</v>
      </c>
      <c r="Z14" s="318"/>
      <c r="AA14" s="527">
        <v>0</v>
      </c>
      <c r="AB14" s="318"/>
      <c r="AC14" s="526">
        <v>0</v>
      </c>
      <c r="AD14" s="318"/>
      <c r="AE14" s="527">
        <v>21</v>
      </c>
      <c r="AF14" s="318"/>
      <c r="AG14" s="526">
        <v>561736.89</v>
      </c>
      <c r="AH14" s="318"/>
      <c r="AI14" s="527">
        <v>64</v>
      </c>
      <c r="AJ14" s="318"/>
      <c r="AK14" s="526">
        <v>933141.44</v>
      </c>
      <c r="AL14" s="318"/>
      <c r="AM14" s="527">
        <v>77</v>
      </c>
      <c r="AN14" s="318"/>
      <c r="AO14" s="526">
        <v>1154410.26</v>
      </c>
      <c r="AP14" s="318"/>
      <c r="AQ14" s="527">
        <v>8</v>
      </c>
      <c r="AR14" s="318"/>
      <c r="AS14" s="526">
        <v>340468.07</v>
      </c>
      <c r="AT14" s="318"/>
    </row>
    <row r="15" spans="1:47" ht="18" customHeight="1">
      <c r="C15" s="534" t="s">
        <v>728</v>
      </c>
      <c r="D15" s="318"/>
      <c r="E15" s="318"/>
      <c r="F15" s="318"/>
      <c r="G15" s="318"/>
      <c r="H15" s="318"/>
      <c r="I15" s="535">
        <v>310</v>
      </c>
      <c r="J15" s="318"/>
      <c r="K15" s="536">
        <v>6.8666866022084195E-4</v>
      </c>
      <c r="L15" s="318"/>
      <c r="M15" s="532">
        <v>4911061.8</v>
      </c>
      <c r="N15" s="318"/>
      <c r="O15" s="536">
        <v>7.6217156736786598E-4</v>
      </c>
      <c r="P15" s="318"/>
      <c r="Q15" s="532">
        <v>792541</v>
      </c>
      <c r="R15" s="318"/>
      <c r="S15" s="533">
        <v>73</v>
      </c>
      <c r="T15" s="318"/>
      <c r="U15" s="532">
        <v>791263.54</v>
      </c>
      <c r="V15" s="318"/>
      <c r="W15" s="533">
        <v>236</v>
      </c>
      <c r="X15" s="318"/>
      <c r="Y15" s="532">
        <v>4106361.76</v>
      </c>
      <c r="Z15" s="318"/>
      <c r="AA15" s="533">
        <v>1</v>
      </c>
      <c r="AB15" s="318"/>
      <c r="AC15" s="532">
        <v>13436.5</v>
      </c>
      <c r="AD15" s="318"/>
      <c r="AE15" s="533">
        <v>80</v>
      </c>
      <c r="AF15" s="318"/>
      <c r="AG15" s="532">
        <v>1572591.88</v>
      </c>
      <c r="AH15" s="318"/>
      <c r="AI15" s="533">
        <v>230</v>
      </c>
      <c r="AJ15" s="318"/>
      <c r="AK15" s="532">
        <v>3338469.92</v>
      </c>
      <c r="AL15" s="318"/>
      <c r="AM15" s="533">
        <v>285</v>
      </c>
      <c r="AN15" s="318"/>
      <c r="AO15" s="532">
        <v>4279258.5</v>
      </c>
      <c r="AP15" s="318"/>
      <c r="AQ15" s="533">
        <v>25</v>
      </c>
      <c r="AR15" s="318"/>
      <c r="AS15" s="532">
        <v>631803.30000000005</v>
      </c>
      <c r="AT15" s="318"/>
    </row>
    <row r="16" spans="1:47" ht="18" customHeight="1">
      <c r="C16" s="541" t="s">
        <v>115</v>
      </c>
      <c r="D16" s="360"/>
      <c r="E16" s="360"/>
      <c r="F16" s="541" t="s">
        <v>2</v>
      </c>
      <c r="G16" s="360"/>
      <c r="H16" s="360"/>
      <c r="I16" s="542">
        <v>2380</v>
      </c>
      <c r="J16" s="360"/>
      <c r="K16" s="539">
        <v>5.2718432623406501E-3</v>
      </c>
      <c r="L16" s="360"/>
      <c r="M16" s="540">
        <v>39792464.020000003</v>
      </c>
      <c r="N16" s="360"/>
      <c r="O16" s="539">
        <v>6.1755860354990501E-3</v>
      </c>
      <c r="P16" s="360"/>
      <c r="Q16" s="540">
        <v>2827746.04</v>
      </c>
      <c r="R16" s="360"/>
      <c r="S16" s="537">
        <v>558</v>
      </c>
      <c r="T16" s="360"/>
      <c r="U16" s="538">
        <v>5789198.3700000001</v>
      </c>
      <c r="V16" s="360"/>
      <c r="W16" s="537">
        <v>1809</v>
      </c>
      <c r="X16" s="360"/>
      <c r="Y16" s="538">
        <v>33683586.920000002</v>
      </c>
      <c r="Z16" s="360"/>
      <c r="AA16" s="537">
        <v>13</v>
      </c>
      <c r="AB16" s="360"/>
      <c r="AC16" s="538">
        <v>319678.73</v>
      </c>
      <c r="AD16" s="360"/>
      <c r="AE16" s="537">
        <v>688</v>
      </c>
      <c r="AF16" s="360"/>
      <c r="AG16" s="538">
        <v>13934268.02</v>
      </c>
      <c r="AH16" s="360"/>
      <c r="AI16" s="537">
        <v>1692</v>
      </c>
      <c r="AJ16" s="360"/>
      <c r="AK16" s="538">
        <v>25858196</v>
      </c>
      <c r="AL16" s="360"/>
      <c r="AM16" s="537">
        <v>2211</v>
      </c>
      <c r="AN16" s="360"/>
      <c r="AO16" s="538">
        <v>35419234.759999998</v>
      </c>
      <c r="AP16" s="360"/>
      <c r="AQ16" s="537">
        <v>169</v>
      </c>
      <c r="AR16" s="360"/>
      <c r="AS16" s="538">
        <v>4373229.26</v>
      </c>
      <c r="AT16" s="360"/>
    </row>
    <row r="17" spans="3:47" ht="12.95" customHeight="1"/>
    <row r="18" spans="3:47" ht="350.65" customHeight="1">
      <c r="D18" s="543"/>
      <c r="E18" s="544"/>
      <c r="F18" s="544"/>
      <c r="G18" s="544"/>
      <c r="H18" s="544"/>
      <c r="I18" s="544"/>
      <c r="J18" s="544"/>
      <c r="K18" s="544"/>
      <c r="L18" s="544"/>
      <c r="M18" s="544"/>
      <c r="N18" s="544"/>
      <c r="O18" s="544"/>
      <c r="P18" s="544"/>
      <c r="Q18" s="544"/>
      <c r="R18" s="544"/>
      <c r="S18" s="544"/>
      <c r="T18" s="544"/>
      <c r="U18" s="544"/>
      <c r="V18" s="544"/>
      <c r="W18" s="544"/>
      <c r="X18" s="544"/>
      <c r="Y18" s="544"/>
      <c r="Z18" s="544"/>
      <c r="AA18" s="544"/>
      <c r="AB18" s="544"/>
      <c r="AC18" s="544"/>
      <c r="AD18" s="544"/>
      <c r="AE18" s="544"/>
      <c r="AF18" s="544"/>
      <c r="AG18" s="544"/>
      <c r="AH18" s="544"/>
      <c r="AI18" s="544"/>
      <c r="AJ18" s="544"/>
      <c r="AK18" s="544"/>
      <c r="AL18" s="544"/>
      <c r="AM18" s="544"/>
      <c r="AN18" s="544"/>
      <c r="AO18" s="544"/>
      <c r="AP18" s="544"/>
      <c r="AQ18" s="544"/>
      <c r="AR18" s="544"/>
      <c r="AS18" s="544"/>
      <c r="AT18" s="544"/>
      <c r="AU18" s="545"/>
    </row>
    <row r="19" spans="3:47" ht="15" customHeight="1"/>
    <row r="20" spans="3:47" ht="18" customHeight="1">
      <c r="C20" s="464" t="s">
        <v>729</v>
      </c>
      <c r="D20" s="318"/>
      <c r="E20" s="318"/>
      <c r="F20" s="318"/>
      <c r="G20" s="318"/>
      <c r="H20" s="318"/>
      <c r="I20" s="546" t="s">
        <v>730</v>
      </c>
      <c r="J20" s="318"/>
      <c r="K20" s="318"/>
      <c r="L20" s="318"/>
      <c r="M20" s="318"/>
      <c r="N20" s="318"/>
      <c r="O20" s="318"/>
      <c r="P20" s="318"/>
      <c r="Q20" s="318"/>
      <c r="R20" s="318"/>
      <c r="S20" s="318"/>
      <c r="T20" s="318"/>
      <c r="U20" s="318"/>
      <c r="V20" s="318"/>
      <c r="W20" s="318"/>
      <c r="X20" s="318"/>
      <c r="Y20" s="318"/>
      <c r="Z20" s="318"/>
      <c r="AA20" s="318"/>
      <c r="AB20" s="318"/>
      <c r="AC20" s="318"/>
      <c r="AD20" s="318"/>
      <c r="AE20" s="318"/>
      <c r="AF20" s="318"/>
      <c r="AG20" s="318"/>
      <c r="AH20" s="318"/>
      <c r="AI20" s="318"/>
      <c r="AJ20" s="318"/>
      <c r="AK20" s="318"/>
      <c r="AL20" s="318"/>
      <c r="AM20" s="318"/>
      <c r="AN20" s="318"/>
      <c r="AO20" s="318"/>
      <c r="AP20" s="318"/>
      <c r="AQ20" s="318"/>
      <c r="AR20" s="318"/>
      <c r="AS20" s="318"/>
      <c r="AT20" s="318"/>
    </row>
    <row r="21" spans="3:47" ht="15.95" customHeight="1">
      <c r="C21" s="534" t="s">
        <v>2</v>
      </c>
      <c r="D21" s="318"/>
      <c r="E21" s="318"/>
      <c r="F21" s="505" t="s">
        <v>2</v>
      </c>
      <c r="G21" s="318"/>
      <c r="H21" s="318"/>
      <c r="I21" s="500" t="s">
        <v>2</v>
      </c>
      <c r="J21" s="318"/>
      <c r="K21" s="500" t="s">
        <v>2</v>
      </c>
      <c r="L21" s="318"/>
      <c r="M21" s="500" t="s">
        <v>2</v>
      </c>
      <c r="N21" s="318"/>
      <c r="O21" s="500" t="s">
        <v>2</v>
      </c>
      <c r="P21" s="318"/>
      <c r="Q21" s="500" t="s">
        <v>2</v>
      </c>
      <c r="R21" s="318"/>
      <c r="S21" s="500" t="s">
        <v>2</v>
      </c>
      <c r="T21" s="318"/>
      <c r="U21" s="500" t="s">
        <v>2</v>
      </c>
      <c r="V21" s="318"/>
      <c r="W21" s="500" t="s">
        <v>2</v>
      </c>
      <c r="X21" s="318"/>
      <c r="Y21" s="500" t="s">
        <v>2</v>
      </c>
      <c r="Z21" s="318"/>
      <c r="AA21" s="500" t="s">
        <v>2</v>
      </c>
      <c r="AB21" s="318"/>
      <c r="AC21" s="500" t="s">
        <v>2</v>
      </c>
      <c r="AD21" s="318"/>
      <c r="AE21" s="500" t="s">
        <v>2</v>
      </c>
      <c r="AF21" s="318"/>
      <c r="AG21" s="500" t="s">
        <v>2</v>
      </c>
      <c r="AH21" s="318"/>
      <c r="AI21" s="500" t="s">
        <v>2</v>
      </c>
      <c r="AJ21" s="318"/>
      <c r="AK21" s="500" t="s">
        <v>2</v>
      </c>
      <c r="AL21" s="318"/>
      <c r="AM21" s="500" t="s">
        <v>2</v>
      </c>
      <c r="AN21" s="318"/>
      <c r="AO21" s="500" t="s">
        <v>2</v>
      </c>
      <c r="AP21" s="318"/>
      <c r="AQ21" s="500" t="s">
        <v>2</v>
      </c>
      <c r="AR21" s="318"/>
      <c r="AS21" s="500" t="s">
        <v>2</v>
      </c>
      <c r="AT21" s="318"/>
    </row>
    <row r="22" spans="3:47" ht="18" customHeight="1">
      <c r="C22" s="460" t="s">
        <v>729</v>
      </c>
      <c r="D22" s="318"/>
      <c r="E22" s="318"/>
      <c r="F22" s="318"/>
      <c r="G22" s="318"/>
      <c r="H22" s="318"/>
      <c r="I22" s="318"/>
      <c r="J22" s="318"/>
      <c r="K22" s="318"/>
      <c r="L22" s="318"/>
      <c r="M22" s="318"/>
      <c r="N22" s="318"/>
      <c r="O22" s="318"/>
      <c r="P22" s="318"/>
      <c r="Q22" s="318"/>
      <c r="R22" s="318"/>
      <c r="S22" s="502" t="s">
        <v>699</v>
      </c>
      <c r="T22" s="360"/>
      <c r="U22" s="360"/>
      <c r="V22" s="360"/>
      <c r="W22" s="360"/>
      <c r="X22" s="360"/>
      <c r="Y22" s="360"/>
      <c r="Z22" s="360"/>
      <c r="AA22" s="360"/>
      <c r="AB22" s="360"/>
      <c r="AC22" s="360"/>
      <c r="AD22" s="361"/>
      <c r="AE22" s="502" t="s">
        <v>108</v>
      </c>
      <c r="AF22" s="360"/>
      <c r="AG22" s="360"/>
      <c r="AH22" s="360"/>
      <c r="AI22" s="360"/>
      <c r="AJ22" s="360"/>
      <c r="AK22" s="360"/>
      <c r="AL22" s="361"/>
      <c r="AM22" s="502" t="s">
        <v>700</v>
      </c>
      <c r="AN22" s="360"/>
      <c r="AO22" s="360"/>
      <c r="AP22" s="360"/>
      <c r="AQ22" s="360"/>
      <c r="AR22" s="360"/>
      <c r="AS22" s="360"/>
      <c r="AT22" s="361"/>
    </row>
    <row r="23" spans="3:47" ht="18" customHeight="1">
      <c r="C23" s="460" t="s">
        <v>2</v>
      </c>
      <c r="D23" s="318"/>
      <c r="E23" s="318"/>
      <c r="F23" s="318"/>
      <c r="G23" s="318"/>
      <c r="H23" s="318"/>
      <c r="I23" s="318"/>
      <c r="J23" s="318"/>
      <c r="K23" s="318"/>
      <c r="L23" s="318"/>
      <c r="M23" s="318"/>
      <c r="N23" s="318"/>
      <c r="O23" s="318"/>
      <c r="P23" s="318"/>
      <c r="Q23" s="318"/>
      <c r="R23" s="318"/>
      <c r="S23" s="502" t="s">
        <v>701</v>
      </c>
      <c r="T23" s="360"/>
      <c r="U23" s="360"/>
      <c r="V23" s="361"/>
      <c r="W23" s="502" t="s">
        <v>702</v>
      </c>
      <c r="X23" s="360"/>
      <c r="Y23" s="360"/>
      <c r="Z23" s="361"/>
      <c r="AA23" s="502" t="s">
        <v>703</v>
      </c>
      <c r="AB23" s="360"/>
      <c r="AC23" s="360"/>
      <c r="AD23" s="361"/>
      <c r="AE23" s="502" t="s">
        <v>704</v>
      </c>
      <c r="AF23" s="360"/>
      <c r="AG23" s="360"/>
      <c r="AH23" s="361"/>
      <c r="AI23" s="502" t="s">
        <v>705</v>
      </c>
      <c r="AJ23" s="360"/>
      <c r="AK23" s="360"/>
      <c r="AL23" s="361"/>
      <c r="AM23" s="502" t="s">
        <v>706</v>
      </c>
      <c r="AN23" s="360"/>
      <c r="AO23" s="360"/>
      <c r="AP23" s="361"/>
      <c r="AQ23" s="502" t="s">
        <v>707</v>
      </c>
      <c r="AR23" s="360"/>
      <c r="AS23" s="360"/>
      <c r="AT23" s="361"/>
    </row>
    <row r="24" spans="3:47" ht="62.25" customHeight="1">
      <c r="C24" s="367" t="s">
        <v>731</v>
      </c>
      <c r="D24" s="360"/>
      <c r="E24" s="360"/>
      <c r="F24" s="360"/>
      <c r="G24" s="360"/>
      <c r="H24" s="361"/>
      <c r="I24" s="372" t="s">
        <v>709</v>
      </c>
      <c r="J24" s="361"/>
      <c r="K24" s="372" t="s">
        <v>720</v>
      </c>
      <c r="L24" s="361"/>
      <c r="M24" s="372" t="s">
        <v>111</v>
      </c>
      <c r="N24" s="361"/>
      <c r="O24" s="372" t="s">
        <v>721</v>
      </c>
      <c r="P24" s="361"/>
      <c r="Q24" s="372" t="s">
        <v>722</v>
      </c>
      <c r="R24" s="361"/>
      <c r="S24" s="506" t="s">
        <v>709</v>
      </c>
      <c r="T24" s="361"/>
      <c r="U24" s="506" t="s">
        <v>111</v>
      </c>
      <c r="V24" s="361"/>
      <c r="W24" s="506" t="s">
        <v>709</v>
      </c>
      <c r="X24" s="361"/>
      <c r="Y24" s="506" t="s">
        <v>111</v>
      </c>
      <c r="Z24" s="361"/>
      <c r="AA24" s="506" t="s">
        <v>709</v>
      </c>
      <c r="AB24" s="361"/>
      <c r="AC24" s="506" t="s">
        <v>111</v>
      </c>
      <c r="AD24" s="361"/>
      <c r="AE24" s="506" t="s">
        <v>709</v>
      </c>
      <c r="AF24" s="361"/>
      <c r="AG24" s="506" t="s">
        <v>111</v>
      </c>
      <c r="AH24" s="361"/>
      <c r="AI24" s="506" t="s">
        <v>709</v>
      </c>
      <c r="AJ24" s="361"/>
      <c r="AK24" s="506" t="s">
        <v>111</v>
      </c>
      <c r="AL24" s="361"/>
      <c r="AM24" s="506" t="s">
        <v>709</v>
      </c>
      <c r="AN24" s="361"/>
      <c r="AO24" s="506" t="s">
        <v>111</v>
      </c>
      <c r="AP24" s="361"/>
      <c r="AQ24" s="506" t="s">
        <v>709</v>
      </c>
      <c r="AR24" s="361"/>
      <c r="AS24" s="506" t="s">
        <v>111</v>
      </c>
      <c r="AT24" s="361"/>
    </row>
    <row r="25" spans="3:47" ht="18" customHeight="1">
      <c r="C25" s="528" t="s">
        <v>732</v>
      </c>
      <c r="D25" s="318"/>
      <c r="E25" s="318"/>
      <c r="F25" s="318"/>
      <c r="G25" s="318"/>
      <c r="H25" s="318"/>
      <c r="I25" s="547">
        <v>63</v>
      </c>
      <c r="J25" s="318"/>
      <c r="K25" s="548">
        <v>1.3954879223842899E-4</v>
      </c>
      <c r="L25" s="318"/>
      <c r="M25" s="549">
        <v>611940.1</v>
      </c>
      <c r="N25" s="318"/>
      <c r="O25" s="550">
        <v>9.4969960498613294E-5</v>
      </c>
      <c r="P25" s="318"/>
      <c r="Q25" s="549">
        <v>614535.38</v>
      </c>
      <c r="R25" s="318"/>
      <c r="S25" s="527">
        <v>17</v>
      </c>
      <c r="T25" s="318"/>
      <c r="U25" s="526">
        <v>82315.16</v>
      </c>
      <c r="V25" s="318"/>
      <c r="W25" s="527">
        <v>44</v>
      </c>
      <c r="X25" s="318"/>
      <c r="Y25" s="526">
        <v>486158.66</v>
      </c>
      <c r="Z25" s="318"/>
      <c r="AA25" s="527">
        <v>2</v>
      </c>
      <c r="AB25" s="318"/>
      <c r="AC25" s="526">
        <v>43466.28</v>
      </c>
      <c r="AD25" s="318"/>
      <c r="AE25" s="527">
        <v>17</v>
      </c>
      <c r="AF25" s="318"/>
      <c r="AG25" s="526">
        <v>182391.31</v>
      </c>
      <c r="AH25" s="318"/>
      <c r="AI25" s="527">
        <v>46</v>
      </c>
      <c r="AJ25" s="318"/>
      <c r="AK25" s="526">
        <v>429548.79</v>
      </c>
      <c r="AL25" s="318"/>
      <c r="AM25" s="527">
        <v>62</v>
      </c>
      <c r="AN25" s="318"/>
      <c r="AO25" s="526">
        <v>605146.80000000005</v>
      </c>
      <c r="AP25" s="318"/>
      <c r="AQ25" s="527">
        <v>1</v>
      </c>
      <c r="AR25" s="318"/>
      <c r="AS25" s="526">
        <v>6793.3</v>
      </c>
      <c r="AT25" s="318"/>
    </row>
    <row r="26" spans="3:47" ht="18" customHeight="1">
      <c r="C26" s="534" t="s">
        <v>723</v>
      </c>
      <c r="D26" s="318"/>
      <c r="E26" s="318"/>
      <c r="F26" s="318"/>
      <c r="G26" s="318"/>
      <c r="H26" s="318"/>
      <c r="I26" s="551">
        <v>37</v>
      </c>
      <c r="J26" s="318"/>
      <c r="K26" s="552">
        <v>8.1957227187648795E-5</v>
      </c>
      <c r="L26" s="318"/>
      <c r="M26" s="553">
        <v>374178.96</v>
      </c>
      <c r="N26" s="318"/>
      <c r="O26" s="554">
        <v>5.8070652749529197E-5</v>
      </c>
      <c r="P26" s="318"/>
      <c r="Q26" s="553">
        <v>379192.23</v>
      </c>
      <c r="R26" s="318"/>
      <c r="S26" s="533">
        <v>11</v>
      </c>
      <c r="T26" s="318"/>
      <c r="U26" s="532">
        <v>31554.22</v>
      </c>
      <c r="V26" s="318"/>
      <c r="W26" s="533">
        <v>26</v>
      </c>
      <c r="X26" s="318"/>
      <c r="Y26" s="532">
        <v>342624.74</v>
      </c>
      <c r="Z26" s="318"/>
      <c r="AA26" s="533">
        <v>0</v>
      </c>
      <c r="AB26" s="318"/>
      <c r="AC26" s="532">
        <v>0</v>
      </c>
      <c r="AD26" s="318"/>
      <c r="AE26" s="533">
        <v>13</v>
      </c>
      <c r="AF26" s="318"/>
      <c r="AG26" s="532">
        <v>156757.35</v>
      </c>
      <c r="AH26" s="318"/>
      <c r="AI26" s="533">
        <v>24</v>
      </c>
      <c r="AJ26" s="318"/>
      <c r="AK26" s="532">
        <v>217421.61</v>
      </c>
      <c r="AL26" s="318"/>
      <c r="AM26" s="533">
        <v>35</v>
      </c>
      <c r="AN26" s="318"/>
      <c r="AO26" s="532">
        <v>360303.37</v>
      </c>
      <c r="AP26" s="318"/>
      <c r="AQ26" s="533">
        <v>2</v>
      </c>
      <c r="AR26" s="318"/>
      <c r="AS26" s="532">
        <v>13875.59</v>
      </c>
      <c r="AT26" s="318"/>
    </row>
    <row r="27" spans="3:47" ht="18" customHeight="1">
      <c r="C27" s="528" t="s">
        <v>724</v>
      </c>
      <c r="D27" s="318"/>
      <c r="E27" s="318"/>
      <c r="F27" s="318"/>
      <c r="G27" s="318"/>
      <c r="H27" s="318"/>
      <c r="I27" s="547">
        <v>21</v>
      </c>
      <c r="J27" s="318"/>
      <c r="K27" s="548">
        <v>4.6516264079476399E-5</v>
      </c>
      <c r="L27" s="318"/>
      <c r="M27" s="549">
        <v>107536</v>
      </c>
      <c r="N27" s="318"/>
      <c r="O27" s="550">
        <v>1.66890348780524E-5</v>
      </c>
      <c r="P27" s="318"/>
      <c r="Q27" s="549">
        <v>109432.36</v>
      </c>
      <c r="R27" s="318"/>
      <c r="S27" s="527">
        <v>9</v>
      </c>
      <c r="T27" s="318"/>
      <c r="U27" s="526">
        <v>5251.26</v>
      </c>
      <c r="V27" s="318"/>
      <c r="W27" s="527">
        <v>12</v>
      </c>
      <c r="X27" s="318"/>
      <c r="Y27" s="526">
        <v>102284.74</v>
      </c>
      <c r="Z27" s="318"/>
      <c r="AA27" s="527">
        <v>0</v>
      </c>
      <c r="AB27" s="318"/>
      <c r="AC27" s="526">
        <v>0</v>
      </c>
      <c r="AD27" s="318"/>
      <c r="AE27" s="527">
        <v>6</v>
      </c>
      <c r="AF27" s="318"/>
      <c r="AG27" s="526">
        <v>43263.32</v>
      </c>
      <c r="AH27" s="318"/>
      <c r="AI27" s="527">
        <v>15</v>
      </c>
      <c r="AJ27" s="318"/>
      <c r="AK27" s="526">
        <v>64272.68</v>
      </c>
      <c r="AL27" s="318"/>
      <c r="AM27" s="527">
        <v>20</v>
      </c>
      <c r="AN27" s="318"/>
      <c r="AO27" s="526">
        <v>107135.83</v>
      </c>
      <c r="AP27" s="318"/>
      <c r="AQ27" s="527">
        <v>1</v>
      </c>
      <c r="AR27" s="318"/>
      <c r="AS27" s="526">
        <v>400.17</v>
      </c>
      <c r="AT27" s="318"/>
    </row>
    <row r="28" spans="3:47" ht="18" customHeight="1">
      <c r="C28" s="534" t="s">
        <v>725</v>
      </c>
      <c r="D28" s="318"/>
      <c r="E28" s="318"/>
      <c r="F28" s="318"/>
      <c r="G28" s="318"/>
      <c r="H28" s="318"/>
      <c r="I28" s="551">
        <v>18</v>
      </c>
      <c r="J28" s="318"/>
      <c r="K28" s="552">
        <v>3.9871083496694E-5</v>
      </c>
      <c r="L28" s="318"/>
      <c r="M28" s="553">
        <v>123506.76</v>
      </c>
      <c r="N28" s="318"/>
      <c r="O28" s="554">
        <v>1.9167614801696601E-5</v>
      </c>
      <c r="P28" s="318"/>
      <c r="Q28" s="553">
        <v>126019.4</v>
      </c>
      <c r="R28" s="318"/>
      <c r="S28" s="533">
        <v>7</v>
      </c>
      <c r="T28" s="318"/>
      <c r="U28" s="532">
        <v>2637.53</v>
      </c>
      <c r="V28" s="318"/>
      <c r="W28" s="533">
        <v>11</v>
      </c>
      <c r="X28" s="318"/>
      <c r="Y28" s="532">
        <v>120869.23</v>
      </c>
      <c r="Z28" s="318"/>
      <c r="AA28" s="533">
        <v>0</v>
      </c>
      <c r="AB28" s="318"/>
      <c r="AC28" s="532">
        <v>0</v>
      </c>
      <c r="AD28" s="318"/>
      <c r="AE28" s="533">
        <v>4</v>
      </c>
      <c r="AF28" s="318"/>
      <c r="AG28" s="532">
        <v>40671.410000000003</v>
      </c>
      <c r="AH28" s="318"/>
      <c r="AI28" s="533">
        <v>14</v>
      </c>
      <c r="AJ28" s="318"/>
      <c r="AK28" s="532">
        <v>82835.350000000006</v>
      </c>
      <c r="AL28" s="318"/>
      <c r="AM28" s="533">
        <v>16</v>
      </c>
      <c r="AN28" s="318"/>
      <c r="AO28" s="532">
        <v>88428.34</v>
      </c>
      <c r="AP28" s="318"/>
      <c r="AQ28" s="533">
        <v>2</v>
      </c>
      <c r="AR28" s="318"/>
      <c r="AS28" s="532">
        <v>35078.42</v>
      </c>
      <c r="AT28" s="318"/>
    </row>
    <row r="29" spans="3:47" ht="18" customHeight="1">
      <c r="C29" s="528" t="s">
        <v>726</v>
      </c>
      <c r="D29" s="318"/>
      <c r="E29" s="318"/>
      <c r="F29" s="318"/>
      <c r="G29" s="318"/>
      <c r="H29" s="318"/>
      <c r="I29" s="547">
        <v>23</v>
      </c>
      <c r="J29" s="318"/>
      <c r="K29" s="548">
        <v>5.0946384467997901E-5</v>
      </c>
      <c r="L29" s="318"/>
      <c r="M29" s="549">
        <v>142894.47</v>
      </c>
      <c r="N29" s="318"/>
      <c r="O29" s="550">
        <v>2.2176487815343799E-5</v>
      </c>
      <c r="P29" s="318"/>
      <c r="Q29" s="549">
        <v>146980.35999999999</v>
      </c>
      <c r="R29" s="318"/>
      <c r="S29" s="527">
        <v>5</v>
      </c>
      <c r="T29" s="318"/>
      <c r="U29" s="526">
        <v>22956.62</v>
      </c>
      <c r="V29" s="318"/>
      <c r="W29" s="527">
        <v>18</v>
      </c>
      <c r="X29" s="318"/>
      <c r="Y29" s="526">
        <v>119937.85</v>
      </c>
      <c r="Z29" s="318"/>
      <c r="AA29" s="527">
        <v>0</v>
      </c>
      <c r="AB29" s="318"/>
      <c r="AC29" s="526">
        <v>0</v>
      </c>
      <c r="AD29" s="318"/>
      <c r="AE29" s="527">
        <v>5</v>
      </c>
      <c r="AF29" s="318"/>
      <c r="AG29" s="526">
        <v>50801.4</v>
      </c>
      <c r="AH29" s="318"/>
      <c r="AI29" s="527">
        <v>18</v>
      </c>
      <c r="AJ29" s="318"/>
      <c r="AK29" s="526">
        <v>92093.07</v>
      </c>
      <c r="AL29" s="318"/>
      <c r="AM29" s="527">
        <v>22</v>
      </c>
      <c r="AN29" s="318"/>
      <c r="AO29" s="526">
        <v>142063.54999999999</v>
      </c>
      <c r="AP29" s="318"/>
      <c r="AQ29" s="527">
        <v>1</v>
      </c>
      <c r="AR29" s="318"/>
      <c r="AS29" s="526">
        <v>830.92</v>
      </c>
      <c r="AT29" s="318"/>
    </row>
    <row r="30" spans="3:47" ht="18" customHeight="1">
      <c r="C30" s="534" t="s">
        <v>727</v>
      </c>
      <c r="D30" s="318"/>
      <c r="E30" s="318"/>
      <c r="F30" s="318"/>
      <c r="G30" s="318"/>
      <c r="H30" s="318"/>
      <c r="I30" s="551">
        <v>18</v>
      </c>
      <c r="J30" s="318"/>
      <c r="K30" s="552">
        <v>3.9871083496694E-5</v>
      </c>
      <c r="L30" s="318"/>
      <c r="M30" s="553">
        <v>113980.02</v>
      </c>
      <c r="N30" s="318"/>
      <c r="O30" s="554">
        <v>1.7689113684543898E-5</v>
      </c>
      <c r="P30" s="318"/>
      <c r="Q30" s="553">
        <v>117896.09</v>
      </c>
      <c r="R30" s="318"/>
      <c r="S30" s="533">
        <v>3</v>
      </c>
      <c r="T30" s="318"/>
      <c r="U30" s="532">
        <v>2039.25</v>
      </c>
      <c r="V30" s="318"/>
      <c r="W30" s="533">
        <v>15</v>
      </c>
      <c r="X30" s="318"/>
      <c r="Y30" s="532">
        <v>111940.77</v>
      </c>
      <c r="Z30" s="318"/>
      <c r="AA30" s="533">
        <v>0</v>
      </c>
      <c r="AB30" s="318"/>
      <c r="AC30" s="532">
        <v>0</v>
      </c>
      <c r="AD30" s="318"/>
      <c r="AE30" s="533">
        <v>7</v>
      </c>
      <c r="AF30" s="318"/>
      <c r="AG30" s="532">
        <v>33247.58</v>
      </c>
      <c r="AH30" s="318"/>
      <c r="AI30" s="533">
        <v>11</v>
      </c>
      <c r="AJ30" s="318"/>
      <c r="AK30" s="532">
        <v>80732.44</v>
      </c>
      <c r="AL30" s="318"/>
      <c r="AM30" s="533">
        <v>17</v>
      </c>
      <c r="AN30" s="318"/>
      <c r="AO30" s="532">
        <v>113322.14</v>
      </c>
      <c r="AP30" s="318"/>
      <c r="AQ30" s="533">
        <v>1</v>
      </c>
      <c r="AR30" s="318"/>
      <c r="AS30" s="532">
        <v>657.88</v>
      </c>
      <c r="AT30" s="318"/>
    </row>
    <row r="31" spans="3:47" ht="18" customHeight="1">
      <c r="C31" s="528" t="s">
        <v>728</v>
      </c>
      <c r="D31" s="318"/>
      <c r="E31" s="318"/>
      <c r="F31" s="318"/>
      <c r="G31" s="318"/>
      <c r="H31" s="318"/>
      <c r="I31" s="547">
        <v>65</v>
      </c>
      <c r="J31" s="318"/>
      <c r="K31" s="548">
        <v>1.4397891262695099E-4</v>
      </c>
      <c r="L31" s="318"/>
      <c r="M31" s="549">
        <v>535719.09</v>
      </c>
      <c r="N31" s="318"/>
      <c r="O31" s="550">
        <v>8.3140851229806701E-5</v>
      </c>
      <c r="P31" s="318"/>
      <c r="Q31" s="549">
        <v>573524.81000000006</v>
      </c>
      <c r="R31" s="318"/>
      <c r="S31" s="527">
        <v>14</v>
      </c>
      <c r="T31" s="318"/>
      <c r="U31" s="526">
        <v>23210.959999999999</v>
      </c>
      <c r="V31" s="318"/>
      <c r="W31" s="527">
        <v>51</v>
      </c>
      <c r="X31" s="318"/>
      <c r="Y31" s="526">
        <v>512508.13</v>
      </c>
      <c r="Z31" s="318"/>
      <c r="AA31" s="527">
        <v>0</v>
      </c>
      <c r="AB31" s="318"/>
      <c r="AC31" s="526">
        <v>0</v>
      </c>
      <c r="AD31" s="318"/>
      <c r="AE31" s="527">
        <v>25</v>
      </c>
      <c r="AF31" s="318"/>
      <c r="AG31" s="526">
        <v>216546.28</v>
      </c>
      <c r="AH31" s="318"/>
      <c r="AI31" s="527">
        <v>40</v>
      </c>
      <c r="AJ31" s="318"/>
      <c r="AK31" s="526">
        <v>319172.81</v>
      </c>
      <c r="AL31" s="318"/>
      <c r="AM31" s="527">
        <v>62</v>
      </c>
      <c r="AN31" s="318"/>
      <c r="AO31" s="526">
        <v>497219.99</v>
      </c>
      <c r="AP31" s="318"/>
      <c r="AQ31" s="527">
        <v>3</v>
      </c>
      <c r="AR31" s="318"/>
      <c r="AS31" s="526">
        <v>38499.1</v>
      </c>
      <c r="AT31" s="318"/>
    </row>
    <row r="32" spans="3:47" ht="18" customHeight="1">
      <c r="C32" s="541" t="s">
        <v>115</v>
      </c>
      <c r="D32" s="360"/>
      <c r="E32" s="360"/>
      <c r="F32" s="541" t="s">
        <v>2</v>
      </c>
      <c r="G32" s="360"/>
      <c r="H32" s="360"/>
      <c r="I32" s="557">
        <v>245</v>
      </c>
      <c r="J32" s="360"/>
      <c r="K32" s="555">
        <v>5.4268974759389104E-4</v>
      </c>
      <c r="L32" s="360"/>
      <c r="M32" s="556">
        <v>2009755.4</v>
      </c>
      <c r="N32" s="360"/>
      <c r="O32" s="555">
        <v>3.1190371565758602E-4</v>
      </c>
      <c r="P32" s="360"/>
      <c r="Q32" s="556">
        <v>2067580.63</v>
      </c>
      <c r="R32" s="360"/>
      <c r="S32" s="537">
        <v>66</v>
      </c>
      <c r="T32" s="360"/>
      <c r="U32" s="538">
        <v>169965</v>
      </c>
      <c r="V32" s="360"/>
      <c r="W32" s="537">
        <v>177</v>
      </c>
      <c r="X32" s="360"/>
      <c r="Y32" s="538">
        <v>1796324.12</v>
      </c>
      <c r="Z32" s="360"/>
      <c r="AA32" s="537">
        <v>2</v>
      </c>
      <c r="AB32" s="360"/>
      <c r="AC32" s="538">
        <v>43466.28</v>
      </c>
      <c r="AD32" s="360"/>
      <c r="AE32" s="537">
        <v>77</v>
      </c>
      <c r="AF32" s="360"/>
      <c r="AG32" s="538">
        <v>723678.65</v>
      </c>
      <c r="AH32" s="360"/>
      <c r="AI32" s="537">
        <v>168</v>
      </c>
      <c r="AJ32" s="360"/>
      <c r="AK32" s="538">
        <v>1286076.75</v>
      </c>
      <c r="AL32" s="360"/>
      <c r="AM32" s="537">
        <v>234</v>
      </c>
      <c r="AN32" s="360"/>
      <c r="AO32" s="538">
        <v>1913620.02</v>
      </c>
      <c r="AP32" s="360"/>
      <c r="AQ32" s="537">
        <v>11</v>
      </c>
      <c r="AR32" s="360"/>
      <c r="AS32" s="538">
        <v>96135.38</v>
      </c>
      <c r="AT32" s="360"/>
    </row>
    <row r="33" spans="2:45" ht="2.65" customHeight="1"/>
    <row r="34" spans="2:45" ht="18" customHeight="1">
      <c r="B34" s="464" t="s">
        <v>2</v>
      </c>
      <c r="C34" s="318"/>
      <c r="D34" s="318"/>
      <c r="E34" s="464" t="s">
        <v>2</v>
      </c>
      <c r="F34" s="318"/>
      <c r="G34" s="318"/>
      <c r="H34" s="500" t="s">
        <v>2</v>
      </c>
      <c r="I34" s="318"/>
      <c r="J34" s="500" t="s">
        <v>2</v>
      </c>
      <c r="K34" s="318"/>
      <c r="L34" s="500" t="s">
        <v>2</v>
      </c>
      <c r="M34" s="318"/>
      <c r="N34" s="500" t="s">
        <v>2</v>
      </c>
      <c r="O34" s="318"/>
      <c r="P34" s="500" t="s">
        <v>2</v>
      </c>
      <c r="Q34" s="318"/>
      <c r="R34" s="500" t="s">
        <v>2</v>
      </c>
      <c r="S34" s="318"/>
      <c r="T34" s="500" t="s">
        <v>2</v>
      </c>
      <c r="U34" s="318"/>
      <c r="V34" s="500" t="s">
        <v>2</v>
      </c>
      <c r="W34" s="318"/>
      <c r="X34" s="500" t="s">
        <v>2</v>
      </c>
      <c r="Y34" s="318"/>
      <c r="Z34" s="500" t="s">
        <v>2</v>
      </c>
      <c r="AA34" s="318"/>
      <c r="AB34" s="500" t="s">
        <v>2</v>
      </c>
      <c r="AC34" s="318"/>
      <c r="AD34" s="500" t="s">
        <v>2</v>
      </c>
      <c r="AE34" s="318"/>
      <c r="AF34" s="500" t="s">
        <v>2</v>
      </c>
      <c r="AG34" s="318"/>
      <c r="AH34" s="500" t="s">
        <v>2</v>
      </c>
      <c r="AI34" s="318"/>
      <c r="AJ34" s="500" t="s">
        <v>2</v>
      </c>
      <c r="AK34" s="318"/>
      <c r="AL34" s="500" t="s">
        <v>2</v>
      </c>
      <c r="AM34" s="318"/>
      <c r="AN34" s="500" t="s">
        <v>2</v>
      </c>
      <c r="AO34" s="318"/>
      <c r="AP34" s="500" t="s">
        <v>2</v>
      </c>
      <c r="AQ34" s="318"/>
      <c r="AR34" s="500" t="s">
        <v>2</v>
      </c>
      <c r="AS34" s="318"/>
    </row>
    <row r="35" spans="2:45" ht="18" customHeight="1">
      <c r="B35" s="464" t="s">
        <v>733</v>
      </c>
      <c r="C35" s="318"/>
      <c r="D35" s="318"/>
      <c r="E35" s="318"/>
      <c r="F35" s="318"/>
      <c r="G35" s="318"/>
      <c r="H35" s="546" t="s">
        <v>734</v>
      </c>
      <c r="I35" s="318"/>
      <c r="J35" s="318"/>
      <c r="K35" s="318"/>
      <c r="L35" s="318"/>
      <c r="M35" s="318"/>
      <c r="N35" s="318"/>
      <c r="O35" s="318"/>
      <c r="P35" s="318"/>
      <c r="Q35" s="318"/>
      <c r="R35" s="318"/>
      <c r="S35" s="318"/>
      <c r="T35" s="318"/>
      <c r="U35" s="318"/>
      <c r="V35" s="318"/>
      <c r="W35" s="318"/>
      <c r="X35" s="318"/>
      <c r="Y35" s="318"/>
      <c r="Z35" s="318"/>
      <c r="AA35" s="318"/>
      <c r="AB35" s="318"/>
      <c r="AC35" s="318"/>
      <c r="AD35" s="318"/>
      <c r="AE35" s="318"/>
      <c r="AF35" s="318"/>
      <c r="AG35" s="318"/>
      <c r="AH35" s="318"/>
      <c r="AI35" s="318"/>
      <c r="AJ35" s="318"/>
      <c r="AK35" s="318"/>
      <c r="AL35" s="318"/>
      <c r="AM35" s="318"/>
      <c r="AN35" s="318"/>
      <c r="AO35" s="318"/>
      <c r="AP35" s="318"/>
      <c r="AQ35" s="318"/>
      <c r="AR35" s="318"/>
      <c r="AS35" s="318"/>
    </row>
    <row r="36" spans="2:45" ht="18" customHeight="1">
      <c r="B36" s="558" t="s">
        <v>2</v>
      </c>
      <c r="C36" s="318"/>
      <c r="D36" s="318"/>
      <c r="E36" s="558" t="s">
        <v>2</v>
      </c>
      <c r="F36" s="318"/>
      <c r="G36" s="318"/>
      <c r="H36" s="558" t="s">
        <v>2</v>
      </c>
      <c r="I36" s="318"/>
      <c r="J36" s="558" t="s">
        <v>2</v>
      </c>
      <c r="K36" s="318"/>
      <c r="L36" s="558" t="s">
        <v>2</v>
      </c>
      <c r="M36" s="318"/>
      <c r="N36" s="558" t="s">
        <v>2</v>
      </c>
      <c r="O36" s="318"/>
      <c r="P36" s="558" t="s">
        <v>2</v>
      </c>
      <c r="Q36" s="318"/>
      <c r="R36" s="559" t="s">
        <v>2</v>
      </c>
      <c r="S36" s="361"/>
      <c r="T36" s="559" t="s">
        <v>2</v>
      </c>
      <c r="U36" s="361"/>
      <c r="V36" s="559" t="s">
        <v>2</v>
      </c>
      <c r="W36" s="361"/>
      <c r="X36" s="559" t="s">
        <v>2</v>
      </c>
      <c r="Y36" s="361"/>
      <c r="Z36" s="559" t="s">
        <v>2</v>
      </c>
      <c r="AA36" s="361"/>
      <c r="AB36" s="559" t="s">
        <v>2</v>
      </c>
      <c r="AC36" s="361"/>
      <c r="AD36" s="559" t="s">
        <v>2</v>
      </c>
      <c r="AE36" s="361"/>
      <c r="AF36" s="559" t="s">
        <v>2</v>
      </c>
      <c r="AG36" s="361"/>
      <c r="AH36" s="559" t="s">
        <v>2</v>
      </c>
      <c r="AI36" s="361"/>
      <c r="AJ36" s="559" t="s">
        <v>2</v>
      </c>
      <c r="AK36" s="361"/>
      <c r="AL36" s="559" t="s">
        <v>2</v>
      </c>
      <c r="AM36" s="361"/>
      <c r="AN36" s="559" t="s">
        <v>2</v>
      </c>
      <c r="AO36" s="361"/>
      <c r="AP36" s="559" t="s">
        <v>2</v>
      </c>
      <c r="AQ36" s="361"/>
      <c r="AR36" s="559" t="s">
        <v>2</v>
      </c>
      <c r="AS36" s="361"/>
    </row>
    <row r="37" spans="2:45" ht="18" customHeight="1">
      <c r="B37" s="460" t="s">
        <v>733</v>
      </c>
      <c r="C37" s="318"/>
      <c r="D37" s="318"/>
      <c r="E37" s="318"/>
      <c r="F37" s="318"/>
      <c r="G37" s="318"/>
      <c r="H37" s="318"/>
      <c r="I37" s="318"/>
      <c r="J37" s="318"/>
      <c r="K37" s="318"/>
      <c r="L37" s="318"/>
      <c r="M37" s="318"/>
      <c r="N37" s="318"/>
      <c r="O37" s="318"/>
      <c r="P37" s="318"/>
      <c r="Q37" s="318"/>
      <c r="R37" s="502" t="s">
        <v>699</v>
      </c>
      <c r="S37" s="360"/>
      <c r="T37" s="360"/>
      <c r="U37" s="360"/>
      <c r="V37" s="360"/>
      <c r="W37" s="360"/>
      <c r="X37" s="360"/>
      <c r="Y37" s="360"/>
      <c r="Z37" s="360"/>
      <c r="AA37" s="360"/>
      <c r="AB37" s="360"/>
      <c r="AC37" s="361"/>
      <c r="AD37" s="502" t="s">
        <v>108</v>
      </c>
      <c r="AE37" s="360"/>
      <c r="AF37" s="360"/>
      <c r="AG37" s="360"/>
      <c r="AH37" s="360"/>
      <c r="AI37" s="360"/>
      <c r="AJ37" s="360"/>
      <c r="AK37" s="361"/>
      <c r="AL37" s="502" t="s">
        <v>700</v>
      </c>
      <c r="AM37" s="360"/>
      <c r="AN37" s="360"/>
      <c r="AO37" s="360"/>
      <c r="AP37" s="360"/>
      <c r="AQ37" s="360"/>
      <c r="AR37" s="360"/>
      <c r="AS37" s="361"/>
    </row>
    <row r="38" spans="2:45" ht="18" customHeight="1">
      <c r="B38" s="460" t="s">
        <v>2</v>
      </c>
      <c r="C38" s="318"/>
      <c r="D38" s="318"/>
      <c r="E38" s="318"/>
      <c r="F38" s="318"/>
      <c r="G38" s="318"/>
      <c r="H38" s="318"/>
      <c r="I38" s="318"/>
      <c r="J38" s="318"/>
      <c r="K38" s="318"/>
      <c r="L38" s="318"/>
      <c r="M38" s="318"/>
      <c r="N38" s="318"/>
      <c r="O38" s="318"/>
      <c r="P38" s="318"/>
      <c r="Q38" s="318"/>
      <c r="R38" s="502" t="s">
        <v>701</v>
      </c>
      <c r="S38" s="360"/>
      <c r="T38" s="360"/>
      <c r="U38" s="361"/>
      <c r="V38" s="502" t="s">
        <v>702</v>
      </c>
      <c r="W38" s="360"/>
      <c r="X38" s="360"/>
      <c r="Y38" s="361"/>
      <c r="Z38" s="502" t="s">
        <v>703</v>
      </c>
      <c r="AA38" s="360"/>
      <c r="AB38" s="360"/>
      <c r="AC38" s="361"/>
      <c r="AD38" s="502" t="s">
        <v>704</v>
      </c>
      <c r="AE38" s="360"/>
      <c r="AF38" s="360"/>
      <c r="AG38" s="361"/>
      <c r="AH38" s="502" t="s">
        <v>705</v>
      </c>
      <c r="AI38" s="360"/>
      <c r="AJ38" s="360"/>
      <c r="AK38" s="361"/>
      <c r="AL38" s="502" t="s">
        <v>706</v>
      </c>
      <c r="AM38" s="360"/>
      <c r="AN38" s="360"/>
      <c r="AO38" s="361"/>
      <c r="AP38" s="502" t="s">
        <v>707</v>
      </c>
      <c r="AQ38" s="360"/>
      <c r="AR38" s="360"/>
      <c r="AS38" s="361"/>
    </row>
    <row r="39" spans="2:45" ht="62.25" customHeight="1">
      <c r="B39" s="367" t="s">
        <v>731</v>
      </c>
      <c r="C39" s="360"/>
      <c r="D39" s="360"/>
      <c r="E39" s="360"/>
      <c r="F39" s="360"/>
      <c r="G39" s="361"/>
      <c r="H39" s="372" t="s">
        <v>709</v>
      </c>
      <c r="I39" s="361"/>
      <c r="J39" s="372" t="s">
        <v>720</v>
      </c>
      <c r="K39" s="361"/>
      <c r="L39" s="372" t="s">
        <v>111</v>
      </c>
      <c r="M39" s="361"/>
      <c r="N39" s="372" t="s">
        <v>721</v>
      </c>
      <c r="O39" s="361"/>
      <c r="P39" s="372" t="s">
        <v>722</v>
      </c>
      <c r="Q39" s="361"/>
      <c r="R39" s="506" t="s">
        <v>709</v>
      </c>
      <c r="S39" s="361"/>
      <c r="T39" s="506" t="s">
        <v>111</v>
      </c>
      <c r="U39" s="361"/>
      <c r="V39" s="506" t="s">
        <v>709</v>
      </c>
      <c r="W39" s="361"/>
      <c r="X39" s="506" t="s">
        <v>111</v>
      </c>
      <c r="Y39" s="361"/>
      <c r="Z39" s="506" t="s">
        <v>709</v>
      </c>
      <c r="AA39" s="361"/>
      <c r="AB39" s="506" t="s">
        <v>111</v>
      </c>
      <c r="AC39" s="361"/>
      <c r="AD39" s="506" t="s">
        <v>709</v>
      </c>
      <c r="AE39" s="361"/>
      <c r="AF39" s="506" t="s">
        <v>111</v>
      </c>
      <c r="AG39" s="361"/>
      <c r="AH39" s="506" t="s">
        <v>709</v>
      </c>
      <c r="AI39" s="361"/>
      <c r="AJ39" s="506" t="s">
        <v>111</v>
      </c>
      <c r="AK39" s="361"/>
      <c r="AL39" s="506" t="s">
        <v>709</v>
      </c>
      <c r="AM39" s="361"/>
      <c r="AN39" s="506" t="s">
        <v>111</v>
      </c>
      <c r="AO39" s="361"/>
      <c r="AP39" s="506" t="s">
        <v>709</v>
      </c>
      <c r="AQ39" s="361"/>
      <c r="AR39" s="506" t="s">
        <v>111</v>
      </c>
      <c r="AS39" s="361"/>
    </row>
    <row r="40" spans="2:45" ht="18" customHeight="1">
      <c r="B40" s="560" t="s">
        <v>735</v>
      </c>
      <c r="C40" s="477"/>
      <c r="D40" s="477"/>
      <c r="E40" s="560" t="s">
        <v>2</v>
      </c>
      <c r="F40" s="477"/>
      <c r="G40" s="477"/>
      <c r="H40" s="561">
        <v>394</v>
      </c>
      <c r="I40" s="477"/>
      <c r="J40" s="562">
        <v>8.7273371653874695E-4</v>
      </c>
      <c r="K40" s="477"/>
      <c r="L40" s="563">
        <v>3361990.01</v>
      </c>
      <c r="M40" s="477"/>
      <c r="N40" s="562">
        <v>5.2176358183820995E-4</v>
      </c>
      <c r="O40" s="477"/>
      <c r="P40" s="564">
        <v>0</v>
      </c>
      <c r="Q40" s="477"/>
      <c r="R40" s="565">
        <v>100</v>
      </c>
      <c r="S40" s="477"/>
      <c r="T40" s="566">
        <v>372425.48</v>
      </c>
      <c r="U40" s="477"/>
      <c r="V40" s="565">
        <v>294</v>
      </c>
      <c r="W40" s="477"/>
      <c r="X40" s="566">
        <v>2989564.53</v>
      </c>
      <c r="Y40" s="477"/>
      <c r="Z40" s="565">
        <v>0</v>
      </c>
      <c r="AA40" s="477"/>
      <c r="AB40" s="566">
        <v>0</v>
      </c>
      <c r="AC40" s="477"/>
      <c r="AD40" s="565">
        <v>131</v>
      </c>
      <c r="AE40" s="477"/>
      <c r="AF40" s="566">
        <v>1102141.7</v>
      </c>
      <c r="AG40" s="477"/>
      <c r="AH40" s="565">
        <v>263</v>
      </c>
      <c r="AI40" s="477"/>
      <c r="AJ40" s="566">
        <v>2259848.31</v>
      </c>
      <c r="AK40" s="477"/>
      <c r="AL40" s="565">
        <v>339</v>
      </c>
      <c r="AM40" s="477"/>
      <c r="AN40" s="566">
        <v>2414761.5099999998</v>
      </c>
      <c r="AO40" s="477"/>
      <c r="AP40" s="565">
        <v>55</v>
      </c>
      <c r="AQ40" s="477"/>
      <c r="AR40" s="566">
        <v>947228.5</v>
      </c>
      <c r="AS40" s="477"/>
    </row>
    <row r="41" spans="2:45" ht="18" customHeight="1">
      <c r="B41" s="528" t="s">
        <v>732</v>
      </c>
      <c r="C41" s="318"/>
      <c r="D41" s="318"/>
      <c r="E41" s="318"/>
      <c r="F41" s="318"/>
      <c r="G41" s="318"/>
      <c r="H41" s="547">
        <v>8</v>
      </c>
      <c r="I41" s="318"/>
      <c r="J41" s="548">
        <v>1.7720481554086201E-5</v>
      </c>
      <c r="K41" s="318"/>
      <c r="L41" s="549">
        <v>3657.95</v>
      </c>
      <c r="M41" s="318"/>
      <c r="N41" s="550">
        <v>5.6769505218877202E-7</v>
      </c>
      <c r="O41" s="318"/>
      <c r="P41" s="549">
        <v>4158.16</v>
      </c>
      <c r="Q41" s="318"/>
      <c r="R41" s="567">
        <v>1</v>
      </c>
      <c r="S41" s="318"/>
      <c r="T41" s="531">
        <v>400.78</v>
      </c>
      <c r="U41" s="318"/>
      <c r="V41" s="567">
        <v>7</v>
      </c>
      <c r="W41" s="318"/>
      <c r="X41" s="531">
        <v>3257.17</v>
      </c>
      <c r="Y41" s="318"/>
      <c r="Z41" s="567">
        <v>0</v>
      </c>
      <c r="AA41" s="318"/>
      <c r="AB41" s="531">
        <v>0</v>
      </c>
      <c r="AC41" s="318"/>
      <c r="AD41" s="567">
        <v>2</v>
      </c>
      <c r="AE41" s="318"/>
      <c r="AF41" s="531">
        <v>1194.4100000000001</v>
      </c>
      <c r="AG41" s="318"/>
      <c r="AH41" s="567">
        <v>6</v>
      </c>
      <c r="AI41" s="318"/>
      <c r="AJ41" s="531">
        <v>2463.54</v>
      </c>
      <c r="AK41" s="318"/>
      <c r="AL41" s="567">
        <v>7</v>
      </c>
      <c r="AM41" s="318"/>
      <c r="AN41" s="531">
        <v>3041.36</v>
      </c>
      <c r="AO41" s="318"/>
      <c r="AP41" s="567">
        <v>1</v>
      </c>
      <c r="AQ41" s="318"/>
      <c r="AR41" s="531">
        <v>616.59</v>
      </c>
      <c r="AS41" s="318"/>
    </row>
    <row r="42" spans="2:45" ht="18" customHeight="1">
      <c r="B42" s="534" t="s">
        <v>723</v>
      </c>
      <c r="C42" s="318"/>
      <c r="D42" s="318"/>
      <c r="E42" s="318"/>
      <c r="F42" s="318"/>
      <c r="G42" s="318"/>
      <c r="H42" s="551">
        <v>15</v>
      </c>
      <c r="I42" s="318"/>
      <c r="J42" s="552">
        <v>3.3225902913911703E-5</v>
      </c>
      <c r="K42" s="318"/>
      <c r="L42" s="553">
        <v>9476.14</v>
      </c>
      <c r="M42" s="318"/>
      <c r="N42" s="554">
        <v>1.4706482570423601E-6</v>
      </c>
      <c r="O42" s="318"/>
      <c r="P42" s="553">
        <v>12742.38</v>
      </c>
      <c r="Q42" s="318"/>
      <c r="R42" s="533">
        <v>3</v>
      </c>
      <c r="S42" s="318"/>
      <c r="T42" s="532">
        <v>3121.15</v>
      </c>
      <c r="U42" s="318"/>
      <c r="V42" s="533">
        <v>12</v>
      </c>
      <c r="W42" s="318"/>
      <c r="X42" s="532">
        <v>6354.99</v>
      </c>
      <c r="Y42" s="318"/>
      <c r="Z42" s="533">
        <v>0</v>
      </c>
      <c r="AA42" s="318"/>
      <c r="AB42" s="532">
        <v>0</v>
      </c>
      <c r="AC42" s="318"/>
      <c r="AD42" s="533">
        <v>5</v>
      </c>
      <c r="AE42" s="318"/>
      <c r="AF42" s="532">
        <v>2657</v>
      </c>
      <c r="AG42" s="318"/>
      <c r="AH42" s="533">
        <v>10</v>
      </c>
      <c r="AI42" s="318"/>
      <c r="AJ42" s="532">
        <v>6819.14</v>
      </c>
      <c r="AK42" s="318"/>
      <c r="AL42" s="533">
        <v>10</v>
      </c>
      <c r="AM42" s="318"/>
      <c r="AN42" s="532">
        <v>4262.1499999999996</v>
      </c>
      <c r="AO42" s="318"/>
      <c r="AP42" s="533">
        <v>5</v>
      </c>
      <c r="AQ42" s="318"/>
      <c r="AR42" s="532">
        <v>5213.99</v>
      </c>
      <c r="AS42" s="318"/>
    </row>
    <row r="43" spans="2:45" ht="18" customHeight="1">
      <c r="B43" s="528" t="s">
        <v>724</v>
      </c>
      <c r="C43" s="318"/>
      <c r="D43" s="318"/>
      <c r="E43" s="318"/>
      <c r="F43" s="318"/>
      <c r="G43" s="318"/>
      <c r="H43" s="547">
        <v>15</v>
      </c>
      <c r="I43" s="318"/>
      <c r="J43" s="548">
        <v>3.3225902913911703E-5</v>
      </c>
      <c r="K43" s="318"/>
      <c r="L43" s="549">
        <v>15551.22</v>
      </c>
      <c r="M43" s="318"/>
      <c r="N43" s="550">
        <v>2.4134694704681799E-6</v>
      </c>
      <c r="O43" s="318"/>
      <c r="P43" s="549">
        <v>20744.240000000002</v>
      </c>
      <c r="Q43" s="318"/>
      <c r="R43" s="567">
        <v>4</v>
      </c>
      <c r="S43" s="318"/>
      <c r="T43" s="531">
        <v>1847.73</v>
      </c>
      <c r="U43" s="318"/>
      <c r="V43" s="567">
        <v>11</v>
      </c>
      <c r="W43" s="318"/>
      <c r="X43" s="531">
        <v>13703.49</v>
      </c>
      <c r="Y43" s="318"/>
      <c r="Z43" s="567">
        <v>0</v>
      </c>
      <c r="AA43" s="318"/>
      <c r="AB43" s="531">
        <v>0</v>
      </c>
      <c r="AC43" s="318"/>
      <c r="AD43" s="567">
        <v>5</v>
      </c>
      <c r="AE43" s="318"/>
      <c r="AF43" s="531">
        <v>3455.86</v>
      </c>
      <c r="AG43" s="318"/>
      <c r="AH43" s="567">
        <v>10</v>
      </c>
      <c r="AI43" s="318"/>
      <c r="AJ43" s="531">
        <v>12095.36</v>
      </c>
      <c r="AK43" s="318"/>
      <c r="AL43" s="567">
        <v>10</v>
      </c>
      <c r="AM43" s="318"/>
      <c r="AN43" s="531">
        <v>4416.3500000000004</v>
      </c>
      <c r="AO43" s="318"/>
      <c r="AP43" s="567">
        <v>5</v>
      </c>
      <c r="AQ43" s="318"/>
      <c r="AR43" s="531">
        <v>11134.87</v>
      </c>
      <c r="AS43" s="318"/>
    </row>
    <row r="44" spans="2:45" ht="18" customHeight="1">
      <c r="B44" s="534" t="s">
        <v>725</v>
      </c>
      <c r="C44" s="318"/>
      <c r="D44" s="318"/>
      <c r="E44" s="318"/>
      <c r="F44" s="318"/>
      <c r="G44" s="318"/>
      <c r="H44" s="551">
        <v>15</v>
      </c>
      <c r="I44" s="318"/>
      <c r="J44" s="552">
        <v>3.3225902913911703E-5</v>
      </c>
      <c r="K44" s="318"/>
      <c r="L44" s="553">
        <v>10009.41</v>
      </c>
      <c r="M44" s="318"/>
      <c r="N44" s="554">
        <v>1.5534090220830801E-6</v>
      </c>
      <c r="O44" s="318"/>
      <c r="P44" s="553">
        <v>12154.39</v>
      </c>
      <c r="Q44" s="318"/>
      <c r="R44" s="533">
        <v>2</v>
      </c>
      <c r="S44" s="318"/>
      <c r="T44" s="532">
        <v>660.93</v>
      </c>
      <c r="U44" s="318"/>
      <c r="V44" s="533">
        <v>13</v>
      </c>
      <c r="W44" s="318"/>
      <c r="X44" s="532">
        <v>9348.48</v>
      </c>
      <c r="Y44" s="318"/>
      <c r="Z44" s="533">
        <v>0</v>
      </c>
      <c r="AA44" s="318"/>
      <c r="AB44" s="532">
        <v>0</v>
      </c>
      <c r="AC44" s="318"/>
      <c r="AD44" s="533">
        <v>5</v>
      </c>
      <c r="AE44" s="318"/>
      <c r="AF44" s="532">
        <v>3349.84</v>
      </c>
      <c r="AG44" s="318"/>
      <c r="AH44" s="533">
        <v>10</v>
      </c>
      <c r="AI44" s="318"/>
      <c r="AJ44" s="532">
        <v>6659.57</v>
      </c>
      <c r="AK44" s="318"/>
      <c r="AL44" s="533">
        <v>14</v>
      </c>
      <c r="AM44" s="318"/>
      <c r="AN44" s="532">
        <v>8838.59</v>
      </c>
      <c r="AO44" s="318"/>
      <c r="AP44" s="533">
        <v>1</v>
      </c>
      <c r="AQ44" s="318"/>
      <c r="AR44" s="532">
        <v>1170.82</v>
      </c>
      <c r="AS44" s="318"/>
    </row>
    <row r="45" spans="2:45" ht="18" customHeight="1">
      <c r="B45" s="528" t="s">
        <v>726</v>
      </c>
      <c r="C45" s="318"/>
      <c r="D45" s="318"/>
      <c r="E45" s="318"/>
      <c r="F45" s="318"/>
      <c r="G45" s="318"/>
      <c r="H45" s="547">
        <v>23</v>
      </c>
      <c r="I45" s="318"/>
      <c r="J45" s="548">
        <v>5.0946384467997901E-5</v>
      </c>
      <c r="K45" s="318"/>
      <c r="L45" s="549">
        <v>33930.33</v>
      </c>
      <c r="M45" s="318"/>
      <c r="N45" s="550">
        <v>5.26581294444491E-6</v>
      </c>
      <c r="O45" s="318"/>
      <c r="P45" s="549">
        <v>42631.95</v>
      </c>
      <c r="Q45" s="318"/>
      <c r="R45" s="567">
        <v>7</v>
      </c>
      <c r="S45" s="318"/>
      <c r="T45" s="531">
        <v>9738.1</v>
      </c>
      <c r="U45" s="318"/>
      <c r="V45" s="567">
        <v>16</v>
      </c>
      <c r="W45" s="318"/>
      <c r="X45" s="531">
        <v>24192.23</v>
      </c>
      <c r="Y45" s="318"/>
      <c r="Z45" s="567">
        <v>0</v>
      </c>
      <c r="AA45" s="318"/>
      <c r="AB45" s="531">
        <v>0</v>
      </c>
      <c r="AC45" s="318"/>
      <c r="AD45" s="567">
        <v>11</v>
      </c>
      <c r="AE45" s="318"/>
      <c r="AF45" s="531">
        <v>17051.47</v>
      </c>
      <c r="AG45" s="318"/>
      <c r="AH45" s="567">
        <v>12</v>
      </c>
      <c r="AI45" s="318"/>
      <c r="AJ45" s="531">
        <v>16878.86</v>
      </c>
      <c r="AK45" s="318"/>
      <c r="AL45" s="567">
        <v>14</v>
      </c>
      <c r="AM45" s="318"/>
      <c r="AN45" s="531">
        <v>13641.58</v>
      </c>
      <c r="AO45" s="318"/>
      <c r="AP45" s="567">
        <v>9</v>
      </c>
      <c r="AQ45" s="318"/>
      <c r="AR45" s="531">
        <v>20288.75</v>
      </c>
      <c r="AS45" s="318"/>
    </row>
    <row r="46" spans="2:45" ht="18" customHeight="1">
      <c r="B46" s="534" t="s">
        <v>727</v>
      </c>
      <c r="C46" s="318"/>
      <c r="D46" s="318"/>
      <c r="E46" s="318"/>
      <c r="F46" s="318"/>
      <c r="G46" s="318"/>
      <c r="H46" s="551">
        <v>22</v>
      </c>
      <c r="I46" s="318"/>
      <c r="J46" s="552">
        <v>4.8731324273737099E-5</v>
      </c>
      <c r="K46" s="318"/>
      <c r="L46" s="553">
        <v>25351.08</v>
      </c>
      <c r="M46" s="318"/>
      <c r="N46" s="554">
        <v>3.9343574088332903E-6</v>
      </c>
      <c r="O46" s="318"/>
      <c r="P46" s="553">
        <v>28517.81</v>
      </c>
      <c r="Q46" s="318"/>
      <c r="R46" s="533">
        <v>4</v>
      </c>
      <c r="S46" s="318"/>
      <c r="T46" s="532">
        <v>2004.19</v>
      </c>
      <c r="U46" s="318"/>
      <c r="V46" s="533">
        <v>18</v>
      </c>
      <c r="W46" s="318"/>
      <c r="X46" s="532">
        <v>23346.89</v>
      </c>
      <c r="Y46" s="318"/>
      <c r="Z46" s="533">
        <v>0</v>
      </c>
      <c r="AA46" s="318"/>
      <c r="AB46" s="532">
        <v>0</v>
      </c>
      <c r="AC46" s="318"/>
      <c r="AD46" s="533">
        <v>13</v>
      </c>
      <c r="AE46" s="318"/>
      <c r="AF46" s="532">
        <v>20325.36</v>
      </c>
      <c r="AG46" s="318"/>
      <c r="AH46" s="533">
        <v>9</v>
      </c>
      <c r="AI46" s="318"/>
      <c r="AJ46" s="532">
        <v>5025.72</v>
      </c>
      <c r="AK46" s="318"/>
      <c r="AL46" s="533">
        <v>20</v>
      </c>
      <c r="AM46" s="318"/>
      <c r="AN46" s="532">
        <v>22823.07</v>
      </c>
      <c r="AO46" s="318"/>
      <c r="AP46" s="533">
        <v>2</v>
      </c>
      <c r="AQ46" s="318"/>
      <c r="AR46" s="532">
        <v>2528.0100000000002</v>
      </c>
      <c r="AS46" s="318"/>
    </row>
    <row r="47" spans="2:45" ht="18" customHeight="1">
      <c r="B47" s="528" t="s">
        <v>728</v>
      </c>
      <c r="C47" s="318"/>
      <c r="D47" s="318"/>
      <c r="E47" s="318"/>
      <c r="F47" s="318"/>
      <c r="G47" s="318"/>
      <c r="H47" s="547">
        <v>296</v>
      </c>
      <c r="I47" s="318"/>
      <c r="J47" s="548">
        <v>6.5565781750119101E-4</v>
      </c>
      <c r="K47" s="318"/>
      <c r="L47" s="549">
        <v>586290.55000000005</v>
      </c>
      <c r="M47" s="318"/>
      <c r="N47" s="550">
        <v>9.0989282078769203E-5</v>
      </c>
      <c r="O47" s="318"/>
      <c r="P47" s="549">
        <v>825943.89</v>
      </c>
      <c r="Q47" s="318"/>
      <c r="R47" s="567">
        <v>79</v>
      </c>
      <c r="S47" s="318"/>
      <c r="T47" s="531">
        <v>180743.07</v>
      </c>
      <c r="U47" s="318"/>
      <c r="V47" s="567">
        <v>217</v>
      </c>
      <c r="W47" s="318"/>
      <c r="X47" s="531">
        <v>405547.48</v>
      </c>
      <c r="Y47" s="318"/>
      <c r="Z47" s="567">
        <v>0</v>
      </c>
      <c r="AA47" s="318"/>
      <c r="AB47" s="531">
        <v>0</v>
      </c>
      <c r="AC47" s="318"/>
      <c r="AD47" s="567">
        <v>90</v>
      </c>
      <c r="AE47" s="318"/>
      <c r="AF47" s="531">
        <v>182132.57</v>
      </c>
      <c r="AG47" s="318"/>
      <c r="AH47" s="567">
        <v>206</v>
      </c>
      <c r="AI47" s="318"/>
      <c r="AJ47" s="531">
        <v>404157.98</v>
      </c>
      <c r="AK47" s="318"/>
      <c r="AL47" s="567">
        <v>264</v>
      </c>
      <c r="AM47" s="318"/>
      <c r="AN47" s="531">
        <v>462567.74</v>
      </c>
      <c r="AO47" s="318"/>
      <c r="AP47" s="567">
        <v>32</v>
      </c>
      <c r="AQ47" s="318"/>
      <c r="AR47" s="531">
        <v>123722.81</v>
      </c>
      <c r="AS47" s="318"/>
    </row>
    <row r="48" spans="2:45" ht="18" customHeight="1">
      <c r="B48" s="541" t="s">
        <v>115</v>
      </c>
      <c r="C48" s="360"/>
      <c r="D48" s="360"/>
      <c r="E48" s="541" t="s">
        <v>2</v>
      </c>
      <c r="F48" s="360"/>
      <c r="G48" s="360"/>
      <c r="H48" s="572">
        <v>394</v>
      </c>
      <c r="I48" s="318"/>
      <c r="J48" s="573">
        <v>8.7273371653874695E-4</v>
      </c>
      <c r="K48" s="318"/>
      <c r="L48" s="569">
        <v>4046256.69</v>
      </c>
      <c r="M48" s="318"/>
      <c r="N48" s="568">
        <v>1.0619467423383E-4</v>
      </c>
      <c r="O48" s="318"/>
      <c r="P48" s="569">
        <v>946892.82</v>
      </c>
      <c r="Q48" s="318"/>
      <c r="R48" s="570">
        <v>100</v>
      </c>
      <c r="S48" s="318"/>
      <c r="T48" s="571">
        <v>570941.43000000005</v>
      </c>
      <c r="U48" s="318"/>
      <c r="V48" s="570">
        <v>294</v>
      </c>
      <c r="W48" s="318"/>
      <c r="X48" s="571">
        <v>3475315.26</v>
      </c>
      <c r="Y48" s="318"/>
      <c r="Z48" s="570">
        <v>0</v>
      </c>
      <c r="AA48" s="318"/>
      <c r="AB48" s="571">
        <v>0</v>
      </c>
      <c r="AC48" s="318"/>
      <c r="AD48" s="570">
        <v>131</v>
      </c>
      <c r="AE48" s="318"/>
      <c r="AF48" s="571">
        <v>1332308.21</v>
      </c>
      <c r="AG48" s="318"/>
      <c r="AH48" s="570">
        <v>263</v>
      </c>
      <c r="AI48" s="318"/>
      <c r="AJ48" s="571">
        <v>2713948.48</v>
      </c>
      <c r="AK48" s="318"/>
      <c r="AL48" s="570">
        <v>339</v>
      </c>
      <c r="AM48" s="318"/>
      <c r="AN48" s="571">
        <v>2934352.35</v>
      </c>
      <c r="AO48" s="318"/>
      <c r="AP48" s="570">
        <v>55</v>
      </c>
      <c r="AQ48" s="318"/>
      <c r="AR48" s="571">
        <v>1111904.3400000001</v>
      </c>
      <c r="AS48" s="318"/>
    </row>
  </sheetData>
  <sheetProtection algorithmName="SHA-512" hashValue="OyZkgELZNJyY9VTqYMkc9xvDbVzeO7BgERX0jW4rXxsXVQmump3+yDppxn2W7V98q6owTMoPoA84sD2MDqs3Rw==" saltValue="FfbSHyP2gGhxSbJCvxYdIw==" spinCount="100000" sheet="1" objects="1" scenarios="1"/>
  <mergeCells count="715">
    <mergeCell ref="AR48:AS48"/>
    <mergeCell ref="AH48:AI48"/>
    <mergeCell ref="AJ48:AK48"/>
    <mergeCell ref="AL48:AM48"/>
    <mergeCell ref="AN48:AO48"/>
    <mergeCell ref="AP48:AQ48"/>
    <mergeCell ref="X48:Y48"/>
    <mergeCell ref="Z48:AA48"/>
    <mergeCell ref="AB48:AC48"/>
    <mergeCell ref="AD48:AE48"/>
    <mergeCell ref="AF48:AG48"/>
    <mergeCell ref="N48:O48"/>
    <mergeCell ref="P48:Q48"/>
    <mergeCell ref="R48:S48"/>
    <mergeCell ref="T48:U48"/>
    <mergeCell ref="V48:W48"/>
    <mergeCell ref="B48:D48"/>
    <mergeCell ref="E48:G48"/>
    <mergeCell ref="H48:I48"/>
    <mergeCell ref="J48:K48"/>
    <mergeCell ref="L48:M48"/>
    <mergeCell ref="AJ47:AK47"/>
    <mergeCell ref="AL47:AM47"/>
    <mergeCell ref="AN47:AO47"/>
    <mergeCell ref="AP47:AQ47"/>
    <mergeCell ref="AR47:AS47"/>
    <mergeCell ref="Z47:AA47"/>
    <mergeCell ref="AB47:AC47"/>
    <mergeCell ref="AD47:AE47"/>
    <mergeCell ref="AF47:AG47"/>
    <mergeCell ref="AH47:AI47"/>
    <mergeCell ref="P47:Q47"/>
    <mergeCell ref="R47:S47"/>
    <mergeCell ref="T47:U47"/>
    <mergeCell ref="V47:W47"/>
    <mergeCell ref="X47:Y47"/>
    <mergeCell ref="B47:G47"/>
    <mergeCell ref="H47:I47"/>
    <mergeCell ref="J47:K47"/>
    <mergeCell ref="L47:M47"/>
    <mergeCell ref="N47:O47"/>
    <mergeCell ref="AJ46:AK46"/>
    <mergeCell ref="AL46:AM46"/>
    <mergeCell ref="AN46:AO46"/>
    <mergeCell ref="AP46:AQ46"/>
    <mergeCell ref="AR46:AS46"/>
    <mergeCell ref="Z46:AA46"/>
    <mergeCell ref="AB46:AC46"/>
    <mergeCell ref="AD46:AE46"/>
    <mergeCell ref="AF46:AG46"/>
    <mergeCell ref="AH46:AI46"/>
    <mergeCell ref="P46:Q46"/>
    <mergeCell ref="R46:S46"/>
    <mergeCell ref="T46:U46"/>
    <mergeCell ref="V46:W46"/>
    <mergeCell ref="X46:Y46"/>
    <mergeCell ref="B46:G46"/>
    <mergeCell ref="H46:I46"/>
    <mergeCell ref="J46:K46"/>
    <mergeCell ref="L46:M46"/>
    <mergeCell ref="N46:O46"/>
    <mergeCell ref="AJ45:AK45"/>
    <mergeCell ref="AL45:AM45"/>
    <mergeCell ref="AN45:AO45"/>
    <mergeCell ref="AP45:AQ45"/>
    <mergeCell ref="AR45:AS45"/>
    <mergeCell ref="Z45:AA45"/>
    <mergeCell ref="AB45:AC45"/>
    <mergeCell ref="AD45:AE45"/>
    <mergeCell ref="AF45:AG45"/>
    <mergeCell ref="AH45:AI45"/>
    <mergeCell ref="P45:Q45"/>
    <mergeCell ref="R45:S45"/>
    <mergeCell ref="T45:U45"/>
    <mergeCell ref="V45:W45"/>
    <mergeCell ref="X45:Y45"/>
    <mergeCell ref="B45:G45"/>
    <mergeCell ref="H45:I45"/>
    <mergeCell ref="J45:K45"/>
    <mergeCell ref="L45:M45"/>
    <mergeCell ref="N45:O45"/>
    <mergeCell ref="AJ44:AK44"/>
    <mergeCell ref="AL44:AM44"/>
    <mergeCell ref="AN44:AO44"/>
    <mergeCell ref="AP44:AQ44"/>
    <mergeCell ref="AR44:AS44"/>
    <mergeCell ref="Z44:AA44"/>
    <mergeCell ref="AB44:AC44"/>
    <mergeCell ref="AD44:AE44"/>
    <mergeCell ref="AF44:AG44"/>
    <mergeCell ref="AH44:AI44"/>
    <mergeCell ref="P44:Q44"/>
    <mergeCell ref="R44:S44"/>
    <mergeCell ref="T44:U44"/>
    <mergeCell ref="V44:W44"/>
    <mergeCell ref="X44:Y44"/>
    <mergeCell ref="B44:G44"/>
    <mergeCell ref="H44:I44"/>
    <mergeCell ref="J44:K44"/>
    <mergeCell ref="L44:M44"/>
    <mergeCell ref="N44:O44"/>
    <mergeCell ref="AJ43:AK43"/>
    <mergeCell ref="AL43:AM43"/>
    <mergeCell ref="AN43:AO43"/>
    <mergeCell ref="AP43:AQ43"/>
    <mergeCell ref="AR43:AS43"/>
    <mergeCell ref="Z43:AA43"/>
    <mergeCell ref="AB43:AC43"/>
    <mergeCell ref="AD43:AE43"/>
    <mergeCell ref="AF43:AG43"/>
    <mergeCell ref="AH43:AI43"/>
    <mergeCell ref="P43:Q43"/>
    <mergeCell ref="R43:S43"/>
    <mergeCell ref="T43:U43"/>
    <mergeCell ref="V43:W43"/>
    <mergeCell ref="X43:Y43"/>
    <mergeCell ref="B43:G43"/>
    <mergeCell ref="H43:I43"/>
    <mergeCell ref="J43:K43"/>
    <mergeCell ref="L43:M43"/>
    <mergeCell ref="N43:O43"/>
    <mergeCell ref="AJ42:AK42"/>
    <mergeCell ref="AL42:AM42"/>
    <mergeCell ref="AN42:AO42"/>
    <mergeCell ref="AP42:AQ42"/>
    <mergeCell ref="AR42:AS42"/>
    <mergeCell ref="AR41:AS41"/>
    <mergeCell ref="B42:G42"/>
    <mergeCell ref="H42:I42"/>
    <mergeCell ref="J42:K42"/>
    <mergeCell ref="L42:M42"/>
    <mergeCell ref="N42:O42"/>
    <mergeCell ref="P42:Q42"/>
    <mergeCell ref="R42:S42"/>
    <mergeCell ref="T42:U42"/>
    <mergeCell ref="V42:W42"/>
    <mergeCell ref="X42:Y42"/>
    <mergeCell ref="Z42:AA42"/>
    <mergeCell ref="AB42:AC42"/>
    <mergeCell ref="AD42:AE42"/>
    <mergeCell ref="AF42:AG42"/>
    <mergeCell ref="AH42:AI42"/>
    <mergeCell ref="AH41:AI41"/>
    <mergeCell ref="AJ41:AK41"/>
    <mergeCell ref="AL41:AM41"/>
    <mergeCell ref="AN41:AO41"/>
    <mergeCell ref="AP41:AQ41"/>
    <mergeCell ref="AP40:AQ40"/>
    <mergeCell ref="AR40:AS40"/>
    <mergeCell ref="B41:G41"/>
    <mergeCell ref="H41:I41"/>
    <mergeCell ref="J41:K41"/>
    <mergeCell ref="L41:M41"/>
    <mergeCell ref="N41:O41"/>
    <mergeCell ref="P41:Q41"/>
    <mergeCell ref="R41:S41"/>
    <mergeCell ref="T41:U41"/>
    <mergeCell ref="V41:W41"/>
    <mergeCell ref="X41:Y41"/>
    <mergeCell ref="Z41:AA41"/>
    <mergeCell ref="AB41:AC41"/>
    <mergeCell ref="AD41:AE41"/>
    <mergeCell ref="AF41:AG41"/>
    <mergeCell ref="AF40:AG40"/>
    <mergeCell ref="AH40:AI40"/>
    <mergeCell ref="AJ40:AK40"/>
    <mergeCell ref="AL40:AM40"/>
    <mergeCell ref="AN40:AO40"/>
    <mergeCell ref="V40:W40"/>
    <mergeCell ref="X40:Y40"/>
    <mergeCell ref="Z40:AA40"/>
    <mergeCell ref="AB40:AC40"/>
    <mergeCell ref="AD40:AE40"/>
    <mergeCell ref="AF39:AG39"/>
    <mergeCell ref="AH39:AI39"/>
    <mergeCell ref="AJ39:AK39"/>
    <mergeCell ref="AL39:AM39"/>
    <mergeCell ref="B40:D40"/>
    <mergeCell ref="E40:G40"/>
    <mergeCell ref="H40:I40"/>
    <mergeCell ref="J40:K40"/>
    <mergeCell ref="L40:M40"/>
    <mergeCell ref="N40:O40"/>
    <mergeCell ref="P40:Q40"/>
    <mergeCell ref="R40:S40"/>
    <mergeCell ref="T40:U40"/>
    <mergeCell ref="AH38:AK38"/>
    <mergeCell ref="AL38:AO38"/>
    <mergeCell ref="AP38:AS38"/>
    <mergeCell ref="B39:G39"/>
    <mergeCell ref="H39:I39"/>
    <mergeCell ref="J39:K39"/>
    <mergeCell ref="L39:M39"/>
    <mergeCell ref="N39:O39"/>
    <mergeCell ref="P39:Q39"/>
    <mergeCell ref="R39:S39"/>
    <mergeCell ref="T39:U39"/>
    <mergeCell ref="V39:W39"/>
    <mergeCell ref="X39:Y39"/>
    <mergeCell ref="Z39:AA39"/>
    <mergeCell ref="AB39:AC39"/>
    <mergeCell ref="AD39:AE39"/>
    <mergeCell ref="B38:Q38"/>
    <mergeCell ref="R38:U38"/>
    <mergeCell ref="V38:Y38"/>
    <mergeCell ref="Z38:AC38"/>
    <mergeCell ref="AD38:AG38"/>
    <mergeCell ref="AP39:AQ39"/>
    <mergeCell ref="AR39:AS39"/>
    <mergeCell ref="AN39:AO39"/>
    <mergeCell ref="B37:Q37"/>
    <mergeCell ref="R37:AC37"/>
    <mergeCell ref="AD37:AK37"/>
    <mergeCell ref="AL37:AS37"/>
    <mergeCell ref="AD36:AE36"/>
    <mergeCell ref="AF36:AG36"/>
    <mergeCell ref="AH36:AI36"/>
    <mergeCell ref="AJ36:AK36"/>
    <mergeCell ref="AL36:AM36"/>
    <mergeCell ref="AR34:AS34"/>
    <mergeCell ref="B35:G35"/>
    <mergeCell ref="H35:AS35"/>
    <mergeCell ref="B36:D36"/>
    <mergeCell ref="E36:G36"/>
    <mergeCell ref="H36:I36"/>
    <mergeCell ref="J36:K36"/>
    <mergeCell ref="L36:M36"/>
    <mergeCell ref="N36:O36"/>
    <mergeCell ref="P36:Q36"/>
    <mergeCell ref="R36:S36"/>
    <mergeCell ref="T36:U36"/>
    <mergeCell ref="V36:W36"/>
    <mergeCell ref="X36:Y36"/>
    <mergeCell ref="Z36:AA36"/>
    <mergeCell ref="AB36:AC36"/>
    <mergeCell ref="AH34:AI34"/>
    <mergeCell ref="AJ34:AK34"/>
    <mergeCell ref="AL34:AM34"/>
    <mergeCell ref="AN34:AO34"/>
    <mergeCell ref="AP34:AQ34"/>
    <mergeCell ref="AN36:AO36"/>
    <mergeCell ref="AP36:AQ36"/>
    <mergeCell ref="AR36:AS36"/>
    <mergeCell ref="AS32:AT32"/>
    <mergeCell ref="B34:D34"/>
    <mergeCell ref="E34:G34"/>
    <mergeCell ref="H34:I34"/>
    <mergeCell ref="J34:K34"/>
    <mergeCell ref="L34:M34"/>
    <mergeCell ref="N34:O34"/>
    <mergeCell ref="P34:Q34"/>
    <mergeCell ref="R34:S34"/>
    <mergeCell ref="T34:U34"/>
    <mergeCell ref="V34:W34"/>
    <mergeCell ref="X34:Y34"/>
    <mergeCell ref="Z34:AA34"/>
    <mergeCell ref="AB34:AC34"/>
    <mergeCell ref="AD34:AE34"/>
    <mergeCell ref="AF34:AG34"/>
    <mergeCell ref="AI32:AJ32"/>
    <mergeCell ref="AK32:AL32"/>
    <mergeCell ref="AM32:AN32"/>
    <mergeCell ref="AO32:AP32"/>
    <mergeCell ref="AQ32:AR32"/>
    <mergeCell ref="Y32:Z32"/>
    <mergeCell ref="AA32:AB32"/>
    <mergeCell ref="AC32:AD32"/>
    <mergeCell ref="AE32:AF32"/>
    <mergeCell ref="AG32:AH32"/>
    <mergeCell ref="O32:P32"/>
    <mergeCell ref="Q32:R32"/>
    <mergeCell ref="S32:T32"/>
    <mergeCell ref="U32:V32"/>
    <mergeCell ref="W32:X32"/>
    <mergeCell ref="C32:E32"/>
    <mergeCell ref="F32:H32"/>
    <mergeCell ref="I32:J32"/>
    <mergeCell ref="K32:L32"/>
    <mergeCell ref="M32:N32"/>
    <mergeCell ref="AK31:AL31"/>
    <mergeCell ref="AM31:AN31"/>
    <mergeCell ref="AO31:AP31"/>
    <mergeCell ref="AQ31:AR31"/>
    <mergeCell ref="AS31:AT31"/>
    <mergeCell ref="AA31:AB31"/>
    <mergeCell ref="AC31:AD31"/>
    <mergeCell ref="AE31:AF31"/>
    <mergeCell ref="AG31:AH31"/>
    <mergeCell ref="AI31:AJ31"/>
    <mergeCell ref="Q31:R31"/>
    <mergeCell ref="S31:T31"/>
    <mergeCell ref="U31:V31"/>
    <mergeCell ref="W31:X31"/>
    <mergeCell ref="Y31:Z31"/>
    <mergeCell ref="C31:H31"/>
    <mergeCell ref="I31:J31"/>
    <mergeCell ref="K31:L31"/>
    <mergeCell ref="M31:N31"/>
    <mergeCell ref="O31:P31"/>
    <mergeCell ref="AK30:AL30"/>
    <mergeCell ref="AM30:AN30"/>
    <mergeCell ref="AO30:AP30"/>
    <mergeCell ref="AQ30:AR30"/>
    <mergeCell ref="AS30:AT30"/>
    <mergeCell ref="AA30:AB30"/>
    <mergeCell ref="AC30:AD30"/>
    <mergeCell ref="AE30:AF30"/>
    <mergeCell ref="AG30:AH30"/>
    <mergeCell ref="AI30:AJ30"/>
    <mergeCell ref="Q30:R30"/>
    <mergeCell ref="S30:T30"/>
    <mergeCell ref="U30:V30"/>
    <mergeCell ref="W30:X30"/>
    <mergeCell ref="Y30:Z30"/>
    <mergeCell ref="C30:H30"/>
    <mergeCell ref="I30:J30"/>
    <mergeCell ref="K30:L30"/>
    <mergeCell ref="M30:N30"/>
    <mergeCell ref="O30:P30"/>
    <mergeCell ref="AK29:AL29"/>
    <mergeCell ref="AM29:AN29"/>
    <mergeCell ref="AO29:AP29"/>
    <mergeCell ref="AQ29:AR29"/>
    <mergeCell ref="AS29:AT29"/>
    <mergeCell ref="AA29:AB29"/>
    <mergeCell ref="AC29:AD29"/>
    <mergeCell ref="AE29:AF29"/>
    <mergeCell ref="AG29:AH29"/>
    <mergeCell ref="AI29:AJ29"/>
    <mergeCell ref="Q29:R29"/>
    <mergeCell ref="S29:T29"/>
    <mergeCell ref="U29:V29"/>
    <mergeCell ref="W29:X29"/>
    <mergeCell ref="Y29:Z29"/>
    <mergeCell ref="C29:H29"/>
    <mergeCell ref="I29:J29"/>
    <mergeCell ref="K29:L29"/>
    <mergeCell ref="M29:N29"/>
    <mergeCell ref="O29:P29"/>
    <mergeCell ref="AK28:AL28"/>
    <mergeCell ref="AM28:AN28"/>
    <mergeCell ref="AO28:AP28"/>
    <mergeCell ref="AQ28:AR28"/>
    <mergeCell ref="AS28:AT28"/>
    <mergeCell ref="AA28:AB28"/>
    <mergeCell ref="AC28:AD28"/>
    <mergeCell ref="AE28:AF28"/>
    <mergeCell ref="AG28:AH28"/>
    <mergeCell ref="AI28:AJ28"/>
    <mergeCell ref="Q28:R28"/>
    <mergeCell ref="S28:T28"/>
    <mergeCell ref="U28:V28"/>
    <mergeCell ref="W28:X28"/>
    <mergeCell ref="Y28:Z28"/>
    <mergeCell ref="C28:H28"/>
    <mergeCell ref="I28:J28"/>
    <mergeCell ref="K28:L28"/>
    <mergeCell ref="M28:N28"/>
    <mergeCell ref="O28:P28"/>
    <mergeCell ref="AK27:AL27"/>
    <mergeCell ref="AM27:AN27"/>
    <mergeCell ref="AO27:AP27"/>
    <mergeCell ref="AQ27:AR27"/>
    <mergeCell ref="AS27:AT27"/>
    <mergeCell ref="AA27:AB27"/>
    <mergeCell ref="AC27:AD27"/>
    <mergeCell ref="AE27:AF27"/>
    <mergeCell ref="AG27:AH27"/>
    <mergeCell ref="AI27:AJ27"/>
    <mergeCell ref="Q27:R27"/>
    <mergeCell ref="S27:T27"/>
    <mergeCell ref="U27:V27"/>
    <mergeCell ref="W27:X27"/>
    <mergeCell ref="Y27:Z27"/>
    <mergeCell ref="C27:H27"/>
    <mergeCell ref="I27:J27"/>
    <mergeCell ref="K27:L27"/>
    <mergeCell ref="M27:N27"/>
    <mergeCell ref="O27:P27"/>
    <mergeCell ref="AK26:AL26"/>
    <mergeCell ref="AM26:AN26"/>
    <mergeCell ref="AO26:AP26"/>
    <mergeCell ref="AQ26:AR26"/>
    <mergeCell ref="AS26:AT26"/>
    <mergeCell ref="AS25:AT25"/>
    <mergeCell ref="C26:H26"/>
    <mergeCell ref="I26:J26"/>
    <mergeCell ref="K26:L26"/>
    <mergeCell ref="M26:N26"/>
    <mergeCell ref="O26:P26"/>
    <mergeCell ref="Q26:R26"/>
    <mergeCell ref="S26:T26"/>
    <mergeCell ref="U26:V26"/>
    <mergeCell ref="W26:X26"/>
    <mergeCell ref="Y26:Z26"/>
    <mergeCell ref="AA26:AB26"/>
    <mergeCell ref="AC26:AD26"/>
    <mergeCell ref="AE26:AF26"/>
    <mergeCell ref="AG26:AH26"/>
    <mergeCell ref="AI26:AJ26"/>
    <mergeCell ref="AI25:AJ25"/>
    <mergeCell ref="AK25:AL25"/>
    <mergeCell ref="AM25:AN25"/>
    <mergeCell ref="AO25:AP25"/>
    <mergeCell ref="AQ25:AR25"/>
    <mergeCell ref="AQ24:AR24"/>
    <mergeCell ref="AS24:AT24"/>
    <mergeCell ref="C25:H25"/>
    <mergeCell ref="I25:J25"/>
    <mergeCell ref="K25:L25"/>
    <mergeCell ref="M25:N25"/>
    <mergeCell ref="O25:P25"/>
    <mergeCell ref="Q25:R25"/>
    <mergeCell ref="S25:T25"/>
    <mergeCell ref="U25:V25"/>
    <mergeCell ref="W25:X25"/>
    <mergeCell ref="Y25:Z25"/>
    <mergeCell ref="AA25:AB25"/>
    <mergeCell ref="AC25:AD25"/>
    <mergeCell ref="AE25:AF25"/>
    <mergeCell ref="AG25:AH25"/>
    <mergeCell ref="AG24:AH24"/>
    <mergeCell ref="AI24:AJ24"/>
    <mergeCell ref="AK24:AL24"/>
    <mergeCell ref="AM24:AN24"/>
    <mergeCell ref="AO24:AP24"/>
    <mergeCell ref="AI23:AL23"/>
    <mergeCell ref="AM23:AP23"/>
    <mergeCell ref="AQ23:AT23"/>
    <mergeCell ref="C24:H24"/>
    <mergeCell ref="I24:J24"/>
    <mergeCell ref="K24:L24"/>
    <mergeCell ref="M24:N24"/>
    <mergeCell ref="O24:P24"/>
    <mergeCell ref="Q24:R24"/>
    <mergeCell ref="S24:T24"/>
    <mergeCell ref="U24:V24"/>
    <mergeCell ref="W24:X24"/>
    <mergeCell ref="Y24:Z24"/>
    <mergeCell ref="AA24:AB24"/>
    <mergeCell ref="AC24:AD24"/>
    <mergeCell ref="AE24:AF24"/>
    <mergeCell ref="C23:R23"/>
    <mergeCell ref="S23:V23"/>
    <mergeCell ref="W23:Z23"/>
    <mergeCell ref="AA23:AD23"/>
    <mergeCell ref="AE23:AH23"/>
    <mergeCell ref="AM21:AN21"/>
    <mergeCell ref="AO21:AP21"/>
    <mergeCell ref="AQ21:AR21"/>
    <mergeCell ref="AS21:AT21"/>
    <mergeCell ref="C22:R22"/>
    <mergeCell ref="S22:AD22"/>
    <mergeCell ref="AE22:AL22"/>
    <mergeCell ref="AM22:AT22"/>
    <mergeCell ref="AC21:AD21"/>
    <mergeCell ref="AE21:AF21"/>
    <mergeCell ref="AG21:AH21"/>
    <mergeCell ref="AI21:AJ21"/>
    <mergeCell ref="AK21:AL21"/>
    <mergeCell ref="AS16:AT16"/>
    <mergeCell ref="D18:AU18"/>
    <mergeCell ref="C20:H20"/>
    <mergeCell ref="I20:AT20"/>
    <mergeCell ref="C21:E21"/>
    <mergeCell ref="F21:H21"/>
    <mergeCell ref="I21:J21"/>
    <mergeCell ref="K21:L21"/>
    <mergeCell ref="M21:N21"/>
    <mergeCell ref="O21:P21"/>
    <mergeCell ref="Q21:R21"/>
    <mergeCell ref="S21:T21"/>
    <mergeCell ref="U21:V21"/>
    <mergeCell ref="W21:X21"/>
    <mergeCell ref="Y21:Z21"/>
    <mergeCell ref="AA21:AB21"/>
    <mergeCell ref="AI16:AJ16"/>
    <mergeCell ref="AK16:AL16"/>
    <mergeCell ref="AM16:AN16"/>
    <mergeCell ref="AO16:AP16"/>
    <mergeCell ref="AQ16:AR16"/>
    <mergeCell ref="Y16:Z16"/>
    <mergeCell ref="AA16:AB16"/>
    <mergeCell ref="AC16:AD16"/>
    <mergeCell ref="AE16:AF16"/>
    <mergeCell ref="AG16:AH16"/>
    <mergeCell ref="O16:P16"/>
    <mergeCell ref="Q16:R16"/>
    <mergeCell ref="S16:T16"/>
    <mergeCell ref="U16:V16"/>
    <mergeCell ref="W16:X16"/>
    <mergeCell ref="C16:E16"/>
    <mergeCell ref="F16:H16"/>
    <mergeCell ref="I16:J16"/>
    <mergeCell ref="K16:L16"/>
    <mergeCell ref="M16:N16"/>
    <mergeCell ref="AK15:AL15"/>
    <mergeCell ref="AM15:AN15"/>
    <mergeCell ref="AO15:AP15"/>
    <mergeCell ref="AQ15:AR15"/>
    <mergeCell ref="AS15:AT15"/>
    <mergeCell ref="AA15:AB15"/>
    <mergeCell ref="AC15:AD15"/>
    <mergeCell ref="AE15:AF15"/>
    <mergeCell ref="AG15:AH15"/>
    <mergeCell ref="AI15:AJ15"/>
    <mergeCell ref="Q15:R15"/>
    <mergeCell ref="S15:T15"/>
    <mergeCell ref="U15:V15"/>
    <mergeCell ref="W15:X15"/>
    <mergeCell ref="Y15:Z15"/>
    <mergeCell ref="C15:H15"/>
    <mergeCell ref="I15:J15"/>
    <mergeCell ref="K15:L15"/>
    <mergeCell ref="M15:N15"/>
    <mergeCell ref="O15:P15"/>
    <mergeCell ref="AK14:AL14"/>
    <mergeCell ref="AM14:AN14"/>
    <mergeCell ref="AO14:AP14"/>
    <mergeCell ref="AQ14:AR14"/>
    <mergeCell ref="AS14:AT14"/>
    <mergeCell ref="AA14:AB14"/>
    <mergeCell ref="AC14:AD14"/>
    <mergeCell ref="AE14:AF14"/>
    <mergeCell ref="AG14:AH14"/>
    <mergeCell ref="AI14:AJ14"/>
    <mergeCell ref="Q14:R14"/>
    <mergeCell ref="S14:T14"/>
    <mergeCell ref="U14:V14"/>
    <mergeCell ref="W14:X14"/>
    <mergeCell ref="Y14:Z14"/>
    <mergeCell ref="C14:H14"/>
    <mergeCell ref="I14:J14"/>
    <mergeCell ref="K14:L14"/>
    <mergeCell ref="M14:N14"/>
    <mergeCell ref="O14:P14"/>
    <mergeCell ref="AK13:AL13"/>
    <mergeCell ref="AM13:AN13"/>
    <mergeCell ref="AO13:AP13"/>
    <mergeCell ref="AQ13:AR13"/>
    <mergeCell ref="AS13:AT13"/>
    <mergeCell ref="AA13:AB13"/>
    <mergeCell ref="AC13:AD13"/>
    <mergeCell ref="AE13:AF13"/>
    <mergeCell ref="AG13:AH13"/>
    <mergeCell ref="AI13:AJ13"/>
    <mergeCell ref="Q13:R13"/>
    <mergeCell ref="S13:T13"/>
    <mergeCell ref="U13:V13"/>
    <mergeCell ref="W13:X13"/>
    <mergeCell ref="Y13:Z13"/>
    <mergeCell ref="C13:H13"/>
    <mergeCell ref="I13:J13"/>
    <mergeCell ref="K13:L13"/>
    <mergeCell ref="M13:N13"/>
    <mergeCell ref="O13:P13"/>
    <mergeCell ref="AK12:AL12"/>
    <mergeCell ref="AM12:AN12"/>
    <mergeCell ref="AO12:AP12"/>
    <mergeCell ref="AQ12:AR12"/>
    <mergeCell ref="AS12:AT12"/>
    <mergeCell ref="AA12:AB12"/>
    <mergeCell ref="AC12:AD12"/>
    <mergeCell ref="AE12:AF12"/>
    <mergeCell ref="AG12:AH12"/>
    <mergeCell ref="AI12:AJ12"/>
    <mergeCell ref="Q12:R12"/>
    <mergeCell ref="S12:T12"/>
    <mergeCell ref="U12:V12"/>
    <mergeCell ref="W12:X12"/>
    <mergeCell ref="Y12:Z12"/>
    <mergeCell ref="C12:H12"/>
    <mergeCell ref="I12:J12"/>
    <mergeCell ref="K12:L12"/>
    <mergeCell ref="M12:N12"/>
    <mergeCell ref="O12:P12"/>
    <mergeCell ref="AK11:AL11"/>
    <mergeCell ref="AM11:AN11"/>
    <mergeCell ref="AO11:AP11"/>
    <mergeCell ref="AQ11:AR11"/>
    <mergeCell ref="AS11:AT11"/>
    <mergeCell ref="AS10:AT10"/>
    <mergeCell ref="C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I10:AJ10"/>
    <mergeCell ref="AK10:AL10"/>
    <mergeCell ref="AM10:AN10"/>
    <mergeCell ref="AO10:AP10"/>
    <mergeCell ref="AQ10:AR10"/>
    <mergeCell ref="AQ9:AR9"/>
    <mergeCell ref="AS9:AT9"/>
    <mergeCell ref="C10:H10"/>
    <mergeCell ref="I10:J10"/>
    <mergeCell ref="K10:L10"/>
    <mergeCell ref="M10:N10"/>
    <mergeCell ref="O10:P10"/>
    <mergeCell ref="Q10:R10"/>
    <mergeCell ref="S10:T10"/>
    <mergeCell ref="U10:V10"/>
    <mergeCell ref="W10:X10"/>
    <mergeCell ref="Y10:Z10"/>
    <mergeCell ref="AA10:AB10"/>
    <mergeCell ref="AC10:AD10"/>
    <mergeCell ref="AE10:AF10"/>
    <mergeCell ref="AG10:AH10"/>
    <mergeCell ref="AG9:AH9"/>
    <mergeCell ref="AI9:AJ9"/>
    <mergeCell ref="AK9:AL9"/>
    <mergeCell ref="AM9:AN9"/>
    <mergeCell ref="AO9:AP9"/>
    <mergeCell ref="AI8:AL8"/>
    <mergeCell ref="AM8:AP8"/>
    <mergeCell ref="AQ8:AT8"/>
    <mergeCell ref="C9:H9"/>
    <mergeCell ref="I9:J9"/>
    <mergeCell ref="K9:L9"/>
    <mergeCell ref="M9:N9"/>
    <mergeCell ref="O9:P9"/>
    <mergeCell ref="Q9:R9"/>
    <mergeCell ref="S9:T9"/>
    <mergeCell ref="U9:V9"/>
    <mergeCell ref="W9:X9"/>
    <mergeCell ref="Y9:Z9"/>
    <mergeCell ref="AA9:AB9"/>
    <mergeCell ref="AC9:AD9"/>
    <mergeCell ref="AE9:AF9"/>
    <mergeCell ref="C8:R8"/>
    <mergeCell ref="S8:V8"/>
    <mergeCell ref="W8:Z8"/>
    <mergeCell ref="AA8:AD8"/>
    <mergeCell ref="AE8:AH8"/>
    <mergeCell ref="C7:R7"/>
    <mergeCell ref="S7:AD7"/>
    <mergeCell ref="AE7:AL7"/>
    <mergeCell ref="AM7:AT7"/>
    <mergeCell ref="AC6:AD6"/>
    <mergeCell ref="AE6:AF6"/>
    <mergeCell ref="AG6:AH6"/>
    <mergeCell ref="AI6:AJ6"/>
    <mergeCell ref="AK6:AL6"/>
    <mergeCell ref="AO5:AP5"/>
    <mergeCell ref="AQ5:AR5"/>
    <mergeCell ref="AS5:AT5"/>
    <mergeCell ref="C6:E6"/>
    <mergeCell ref="F6:H6"/>
    <mergeCell ref="I6:J6"/>
    <mergeCell ref="K6:L6"/>
    <mergeCell ref="M6:N6"/>
    <mergeCell ref="O6:P6"/>
    <mergeCell ref="Q6:R6"/>
    <mergeCell ref="S6:T6"/>
    <mergeCell ref="U6:V6"/>
    <mergeCell ref="W6:X6"/>
    <mergeCell ref="Y6:Z6"/>
    <mergeCell ref="AA6:AB6"/>
    <mergeCell ref="AC5:AD5"/>
    <mergeCell ref="AE5:AF5"/>
    <mergeCell ref="AG5:AH5"/>
    <mergeCell ref="AI5:AJ5"/>
    <mergeCell ref="AK5:AL5"/>
    <mergeCell ref="AM6:AN6"/>
    <mergeCell ref="AO6:AP6"/>
    <mergeCell ref="AQ6:AR6"/>
    <mergeCell ref="AS6:AT6"/>
    <mergeCell ref="W5:X5"/>
    <mergeCell ref="Y5:Z5"/>
    <mergeCell ref="AA5:AB5"/>
    <mergeCell ref="AC4:AD4"/>
    <mergeCell ref="AE4:AF4"/>
    <mergeCell ref="AG4:AH4"/>
    <mergeCell ref="AI4:AJ4"/>
    <mergeCell ref="AK4:AL4"/>
    <mergeCell ref="AM5:AN5"/>
    <mergeCell ref="C5:E5"/>
    <mergeCell ref="F5:H5"/>
    <mergeCell ref="I5:J5"/>
    <mergeCell ref="K5:L5"/>
    <mergeCell ref="M5:N5"/>
    <mergeCell ref="O5:P5"/>
    <mergeCell ref="Q5:R5"/>
    <mergeCell ref="S5:T5"/>
    <mergeCell ref="U5:V5"/>
    <mergeCell ref="A1:F3"/>
    <mergeCell ref="G1:AU1"/>
    <mergeCell ref="G2:AU2"/>
    <mergeCell ref="G3:AU3"/>
    <mergeCell ref="C4:E4"/>
    <mergeCell ref="F4:H4"/>
    <mergeCell ref="I4:J4"/>
    <mergeCell ref="K4:L4"/>
    <mergeCell ref="M4:N4"/>
    <mergeCell ref="O4:P4"/>
    <mergeCell ref="Q4:R4"/>
    <mergeCell ref="S4:T4"/>
    <mergeCell ref="U4:V4"/>
    <mergeCell ref="W4:X4"/>
    <mergeCell ref="Y4:Z4"/>
    <mergeCell ref="AA4:AB4"/>
    <mergeCell ref="AM4:AN4"/>
    <mergeCell ref="AO4:AP4"/>
    <mergeCell ref="AQ4:AR4"/>
    <mergeCell ref="AS4:AT4"/>
  </mergeCells>
  <pageMargins left="0.25" right="0.25" top="0.25" bottom="0.25" header="0.25" footer="0.25"/>
  <pageSetup scale="39" orientation="landscape" cellComments="atEnd" horizontalDpi="300" verticalDpi="300"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X23"/>
  <sheetViews>
    <sheetView showGridLines="0" workbookViewId="0">
      <selection activeCell="E5" sqref="E5"/>
    </sheetView>
  </sheetViews>
  <sheetFormatPr baseColWidth="10" defaultColWidth="9.140625" defaultRowHeight="15"/>
  <cols>
    <col min="1" max="1" width="1.140625" customWidth="1"/>
    <col min="2" max="2" width="31" customWidth="1"/>
    <col min="3" max="3" width="1.5703125" customWidth="1"/>
    <col min="4" max="4" width="12.140625" customWidth="1"/>
    <col min="5" max="6" width="13.7109375" customWidth="1"/>
    <col min="7" max="7" width="18.140625" customWidth="1"/>
    <col min="8" max="10" width="13.7109375" customWidth="1"/>
    <col min="11" max="11" width="18.140625" customWidth="1"/>
    <col min="12" max="12" width="13.7109375" customWidth="1"/>
    <col min="13" max="13" width="18.140625" customWidth="1"/>
    <col min="14" max="14" width="13.7109375" customWidth="1"/>
    <col min="15" max="15" width="18.140625" customWidth="1"/>
    <col min="16" max="16" width="13.7109375" customWidth="1"/>
    <col min="17" max="17" width="18.140625" customWidth="1"/>
    <col min="18" max="18" width="13.7109375" customWidth="1"/>
    <col min="19" max="19" width="18.140625" customWidth="1"/>
    <col min="20" max="20" width="13.7109375" customWidth="1"/>
    <col min="21" max="21" width="18.140625" customWidth="1"/>
    <col min="22" max="22" width="13.7109375" customWidth="1"/>
    <col min="23" max="23" width="18.140625" customWidth="1"/>
    <col min="24" max="24" width="0.28515625" customWidth="1"/>
  </cols>
  <sheetData>
    <row r="1" spans="1:24" ht="18" customHeight="1">
      <c r="A1" s="318"/>
      <c r="B1" s="318"/>
      <c r="C1" s="318"/>
      <c r="D1" s="319" t="s">
        <v>0</v>
      </c>
      <c r="E1" s="318"/>
      <c r="F1" s="318"/>
      <c r="G1" s="318"/>
      <c r="H1" s="318"/>
      <c r="I1" s="318"/>
      <c r="J1" s="318"/>
      <c r="K1" s="318"/>
      <c r="L1" s="318"/>
      <c r="M1" s="318"/>
      <c r="N1" s="318"/>
      <c r="O1" s="318"/>
      <c r="P1" s="318"/>
      <c r="Q1" s="318"/>
      <c r="R1" s="318"/>
      <c r="S1" s="318"/>
      <c r="T1" s="318"/>
      <c r="U1" s="318"/>
      <c r="V1" s="318"/>
      <c r="W1" s="318"/>
      <c r="X1" s="318"/>
    </row>
    <row r="2" spans="1:24" ht="18" customHeight="1">
      <c r="A2" s="318"/>
      <c r="B2" s="318"/>
      <c r="C2" s="318"/>
      <c r="D2" s="319" t="s">
        <v>1</v>
      </c>
      <c r="E2" s="318"/>
      <c r="F2" s="318"/>
      <c r="G2" s="318"/>
      <c r="H2" s="318"/>
      <c r="I2" s="318"/>
      <c r="J2" s="318"/>
      <c r="K2" s="318"/>
      <c r="L2" s="318"/>
      <c r="M2" s="318"/>
      <c r="N2" s="318"/>
      <c r="O2" s="318"/>
      <c r="P2" s="318"/>
      <c r="Q2" s="318"/>
      <c r="R2" s="318"/>
      <c r="S2" s="318"/>
      <c r="T2" s="318"/>
      <c r="U2" s="318"/>
      <c r="V2" s="318"/>
      <c r="W2" s="318"/>
      <c r="X2" s="318"/>
    </row>
    <row r="3" spans="1:24" ht="18" customHeight="1">
      <c r="A3" s="318"/>
      <c r="B3" s="318"/>
      <c r="C3" s="318"/>
      <c r="D3" s="319" t="s">
        <v>2</v>
      </c>
      <c r="E3" s="318"/>
      <c r="F3" s="318"/>
      <c r="G3" s="318"/>
      <c r="H3" s="318"/>
      <c r="I3" s="318"/>
      <c r="J3" s="318"/>
      <c r="K3" s="318"/>
      <c r="L3" s="318"/>
      <c r="M3" s="318"/>
      <c r="N3" s="318"/>
      <c r="O3" s="318"/>
      <c r="P3" s="318"/>
      <c r="Q3" s="318"/>
      <c r="R3" s="318"/>
      <c r="S3" s="318"/>
      <c r="T3" s="318"/>
      <c r="U3" s="318"/>
      <c r="V3" s="318"/>
      <c r="W3" s="318"/>
      <c r="X3" s="318"/>
    </row>
    <row r="4" spans="1:24" ht="15.75">
      <c r="B4" s="154" t="s">
        <v>2</v>
      </c>
      <c r="C4" s="505" t="s">
        <v>2</v>
      </c>
      <c r="D4" s="318"/>
      <c r="E4" s="182" t="s">
        <v>2</v>
      </c>
      <c r="F4" s="182" t="s">
        <v>2</v>
      </c>
      <c r="G4" s="182" t="s">
        <v>2</v>
      </c>
      <c r="H4" s="182" t="s">
        <v>2</v>
      </c>
      <c r="I4" s="182" t="s">
        <v>2</v>
      </c>
      <c r="J4" s="182" t="s">
        <v>2</v>
      </c>
      <c r="K4" s="182" t="s">
        <v>2</v>
      </c>
      <c r="L4" s="182" t="s">
        <v>2</v>
      </c>
      <c r="M4" s="182" t="s">
        <v>2</v>
      </c>
      <c r="N4" s="182" t="s">
        <v>2</v>
      </c>
      <c r="O4" s="182" t="s">
        <v>2</v>
      </c>
      <c r="P4" s="182" t="s">
        <v>2</v>
      </c>
      <c r="Q4" s="182" t="s">
        <v>2</v>
      </c>
      <c r="R4" s="182" t="s">
        <v>2</v>
      </c>
      <c r="S4" s="182" t="s">
        <v>2</v>
      </c>
      <c r="T4" s="182" t="s">
        <v>2</v>
      </c>
      <c r="U4" s="182" t="s">
        <v>2</v>
      </c>
      <c r="V4" s="182" t="s">
        <v>2</v>
      </c>
      <c r="W4" s="182" t="s">
        <v>2</v>
      </c>
    </row>
    <row r="5" spans="1:24" ht="15.75">
      <c r="B5" s="154" t="s">
        <v>736</v>
      </c>
      <c r="C5" s="505" t="s">
        <v>2</v>
      </c>
      <c r="D5" s="318"/>
      <c r="E5" s="182" t="s">
        <v>2</v>
      </c>
      <c r="F5" s="182" t="s">
        <v>2</v>
      </c>
      <c r="G5" s="182" t="s">
        <v>2</v>
      </c>
      <c r="H5" s="182" t="s">
        <v>2</v>
      </c>
      <c r="I5" s="182" t="s">
        <v>2</v>
      </c>
      <c r="J5" s="182" t="s">
        <v>2</v>
      </c>
      <c r="K5" s="182" t="s">
        <v>2</v>
      </c>
      <c r="L5" s="182" t="s">
        <v>2</v>
      </c>
      <c r="M5" s="182" t="s">
        <v>2</v>
      </c>
      <c r="N5" s="182" t="s">
        <v>2</v>
      </c>
      <c r="O5" s="182" t="s">
        <v>2</v>
      </c>
      <c r="P5" s="182" t="s">
        <v>2</v>
      </c>
      <c r="Q5" s="182" t="s">
        <v>2</v>
      </c>
      <c r="R5" s="182" t="s">
        <v>2</v>
      </c>
      <c r="S5" s="182" t="s">
        <v>2</v>
      </c>
      <c r="T5" s="182" t="s">
        <v>2</v>
      </c>
      <c r="U5" s="182" t="s">
        <v>2</v>
      </c>
      <c r="V5" s="182" t="s">
        <v>2</v>
      </c>
      <c r="W5" s="182" t="s">
        <v>2</v>
      </c>
    </row>
    <row r="6" spans="1:24">
      <c r="B6" s="90" t="s">
        <v>2</v>
      </c>
      <c r="C6" s="505" t="s">
        <v>2</v>
      </c>
      <c r="D6" s="318"/>
      <c r="E6" s="182" t="s">
        <v>2</v>
      </c>
      <c r="F6" s="182" t="s">
        <v>2</v>
      </c>
      <c r="G6" s="182" t="s">
        <v>2</v>
      </c>
      <c r="H6" s="182" t="s">
        <v>2</v>
      </c>
      <c r="I6" s="182" t="s">
        <v>2</v>
      </c>
      <c r="J6" s="182" t="s">
        <v>2</v>
      </c>
      <c r="K6" s="182" t="s">
        <v>2</v>
      </c>
      <c r="L6" s="182" t="s">
        <v>2</v>
      </c>
      <c r="M6" s="182" t="s">
        <v>2</v>
      </c>
      <c r="N6" s="182" t="s">
        <v>2</v>
      </c>
      <c r="O6" s="182" t="s">
        <v>2</v>
      </c>
      <c r="P6" s="182" t="s">
        <v>2</v>
      </c>
      <c r="Q6" s="182" t="s">
        <v>2</v>
      </c>
      <c r="R6" s="182" t="s">
        <v>2</v>
      </c>
      <c r="S6" s="182" t="s">
        <v>2</v>
      </c>
      <c r="T6" s="182" t="s">
        <v>2</v>
      </c>
      <c r="U6" s="182" t="s">
        <v>2</v>
      </c>
      <c r="V6" s="182" t="s">
        <v>2</v>
      </c>
      <c r="W6" s="182" t="s">
        <v>2</v>
      </c>
    </row>
    <row r="7" spans="1:24" ht="18" customHeight="1">
      <c r="B7" s="460" t="s">
        <v>737</v>
      </c>
      <c r="C7" s="318"/>
      <c r="D7" s="318"/>
      <c r="E7" s="318"/>
      <c r="F7" s="318"/>
      <c r="G7" s="318"/>
      <c r="H7" s="318"/>
      <c r="I7" s="318"/>
      <c r="J7" s="502" t="s">
        <v>699</v>
      </c>
      <c r="K7" s="360"/>
      <c r="L7" s="360"/>
      <c r="M7" s="360"/>
      <c r="N7" s="360"/>
      <c r="O7" s="361"/>
      <c r="P7" s="502" t="s">
        <v>108</v>
      </c>
      <c r="Q7" s="360"/>
      <c r="R7" s="360"/>
      <c r="S7" s="361"/>
      <c r="T7" s="502" t="s">
        <v>700</v>
      </c>
      <c r="U7" s="360"/>
      <c r="V7" s="360"/>
      <c r="W7" s="361"/>
    </row>
    <row r="8" spans="1:24" ht="18" customHeight="1">
      <c r="B8" s="460" t="s">
        <v>2</v>
      </c>
      <c r="C8" s="318"/>
      <c r="D8" s="318"/>
      <c r="E8" s="318"/>
      <c r="F8" s="318"/>
      <c r="G8" s="318"/>
      <c r="H8" s="318"/>
      <c r="I8" s="318"/>
      <c r="J8" s="502" t="s">
        <v>701</v>
      </c>
      <c r="K8" s="361"/>
      <c r="L8" s="502" t="s">
        <v>702</v>
      </c>
      <c r="M8" s="361"/>
      <c r="N8" s="502" t="s">
        <v>703</v>
      </c>
      <c r="O8" s="361"/>
      <c r="P8" s="502" t="s">
        <v>704</v>
      </c>
      <c r="Q8" s="361"/>
      <c r="R8" s="502" t="s">
        <v>705</v>
      </c>
      <c r="S8" s="361"/>
      <c r="T8" s="502" t="s">
        <v>706</v>
      </c>
      <c r="U8" s="361"/>
      <c r="V8" s="502" t="s">
        <v>707</v>
      </c>
      <c r="W8" s="361"/>
    </row>
    <row r="9" spans="1:24" ht="60">
      <c r="B9" s="367" t="s">
        <v>731</v>
      </c>
      <c r="C9" s="360"/>
      <c r="D9" s="361"/>
      <c r="E9" s="37" t="s">
        <v>709</v>
      </c>
      <c r="F9" s="37" t="s">
        <v>720</v>
      </c>
      <c r="G9" s="37" t="s">
        <v>111</v>
      </c>
      <c r="H9" s="37" t="s">
        <v>721</v>
      </c>
      <c r="I9" s="37" t="s">
        <v>722</v>
      </c>
      <c r="J9" s="183" t="s">
        <v>709</v>
      </c>
      <c r="K9" s="183" t="s">
        <v>111</v>
      </c>
      <c r="L9" s="183" t="s">
        <v>709</v>
      </c>
      <c r="M9" s="183" t="s">
        <v>111</v>
      </c>
      <c r="N9" s="183" t="s">
        <v>709</v>
      </c>
      <c r="O9" s="183" t="s">
        <v>111</v>
      </c>
      <c r="P9" s="183" t="s">
        <v>709</v>
      </c>
      <c r="Q9" s="183" t="s">
        <v>111</v>
      </c>
      <c r="R9" s="183" t="s">
        <v>709</v>
      </c>
      <c r="S9" s="183" t="s">
        <v>111</v>
      </c>
      <c r="T9" s="183" t="s">
        <v>709</v>
      </c>
      <c r="U9" s="183" t="s">
        <v>111</v>
      </c>
      <c r="V9" s="183" t="s">
        <v>709</v>
      </c>
      <c r="W9" s="183" t="s">
        <v>111</v>
      </c>
    </row>
    <row r="10" spans="1:24">
      <c r="B10" s="528" t="s">
        <v>732</v>
      </c>
      <c r="C10" s="318"/>
      <c r="D10" s="318"/>
      <c r="E10" s="216">
        <v>63</v>
      </c>
      <c r="F10" s="217">
        <v>1.3954879223842899E-4</v>
      </c>
      <c r="G10" s="41">
        <v>611940.1</v>
      </c>
      <c r="H10" s="40">
        <v>9.4969960498613294E-5</v>
      </c>
      <c r="I10" s="41">
        <v>614535.38</v>
      </c>
      <c r="J10" s="206">
        <v>17</v>
      </c>
      <c r="K10" s="207">
        <v>82315.16</v>
      </c>
      <c r="L10" s="206">
        <v>44</v>
      </c>
      <c r="M10" s="207">
        <v>486158.66</v>
      </c>
      <c r="N10" s="206">
        <v>2</v>
      </c>
      <c r="O10" s="207">
        <v>43466.28</v>
      </c>
      <c r="P10" s="206">
        <v>17</v>
      </c>
      <c r="Q10" s="207">
        <v>182391.31</v>
      </c>
      <c r="R10" s="206">
        <v>46</v>
      </c>
      <c r="S10" s="207">
        <v>429548.79</v>
      </c>
      <c r="T10" s="206">
        <v>62</v>
      </c>
      <c r="U10" s="207">
        <v>605146.80000000005</v>
      </c>
      <c r="V10" s="206">
        <v>1</v>
      </c>
      <c r="W10" s="207">
        <v>6793.3</v>
      </c>
    </row>
    <row r="11" spans="1:24">
      <c r="B11" s="362" t="s">
        <v>723</v>
      </c>
      <c r="C11" s="318"/>
      <c r="D11" s="318"/>
      <c r="E11" s="315">
        <v>1151</v>
      </c>
      <c r="F11" s="316">
        <v>2.5495342835941599E-3</v>
      </c>
      <c r="G11" s="44">
        <v>18882457.789999999</v>
      </c>
      <c r="H11" s="43">
        <v>2.9304604657106699E-3</v>
      </c>
      <c r="I11" s="44">
        <v>1081667.53</v>
      </c>
      <c r="J11" s="317">
        <v>248</v>
      </c>
      <c r="K11" s="280">
        <v>2341545.56</v>
      </c>
      <c r="L11" s="317">
        <v>896</v>
      </c>
      <c r="M11" s="280">
        <v>16360795.59</v>
      </c>
      <c r="N11" s="317">
        <v>7</v>
      </c>
      <c r="O11" s="280">
        <v>180116.64</v>
      </c>
      <c r="P11" s="317">
        <v>369</v>
      </c>
      <c r="Q11" s="280">
        <v>7217985.9900000002</v>
      </c>
      <c r="R11" s="317">
        <v>782</v>
      </c>
      <c r="S11" s="280">
        <v>11664471.800000001</v>
      </c>
      <c r="T11" s="317">
        <v>1074</v>
      </c>
      <c r="U11" s="280">
        <v>17014653.539999999</v>
      </c>
      <c r="V11" s="317">
        <v>77</v>
      </c>
      <c r="W11" s="280">
        <v>1867804.25</v>
      </c>
    </row>
    <row r="12" spans="1:24">
      <c r="B12" s="528" t="s">
        <v>724</v>
      </c>
      <c r="C12" s="318"/>
      <c r="D12" s="318"/>
      <c r="E12" s="216">
        <v>508</v>
      </c>
      <c r="F12" s="217">
        <v>1.1252505786844801E-3</v>
      </c>
      <c r="G12" s="41">
        <v>8407368.8200000003</v>
      </c>
      <c r="H12" s="40">
        <v>1.3047804592846101E-3</v>
      </c>
      <c r="I12" s="41">
        <v>635967.42000000004</v>
      </c>
      <c r="J12" s="206">
        <v>139</v>
      </c>
      <c r="K12" s="207">
        <v>1329149.6000000001</v>
      </c>
      <c r="L12" s="206">
        <v>366</v>
      </c>
      <c r="M12" s="207">
        <v>6999218.7400000002</v>
      </c>
      <c r="N12" s="206">
        <v>3</v>
      </c>
      <c r="O12" s="207">
        <v>79000.479999999996</v>
      </c>
      <c r="P12" s="206">
        <v>134</v>
      </c>
      <c r="Q12" s="207">
        <v>2570683.65</v>
      </c>
      <c r="R12" s="206">
        <v>374</v>
      </c>
      <c r="S12" s="207">
        <v>5836685.1699999999</v>
      </c>
      <c r="T12" s="206">
        <v>476</v>
      </c>
      <c r="U12" s="207">
        <v>7706410.6699999999</v>
      </c>
      <c r="V12" s="206">
        <v>32</v>
      </c>
      <c r="W12" s="207">
        <v>700958.15</v>
      </c>
    </row>
    <row r="13" spans="1:24">
      <c r="B13" s="534" t="s">
        <v>725</v>
      </c>
      <c r="C13" s="318"/>
      <c r="D13" s="318"/>
      <c r="E13" s="218">
        <v>258</v>
      </c>
      <c r="F13" s="219">
        <v>5.7148553011928099E-4</v>
      </c>
      <c r="G13" s="220">
        <v>4213421.96</v>
      </c>
      <c r="H13" s="221">
        <v>6.5390144738870597E-4</v>
      </c>
      <c r="I13" s="220">
        <v>479514.6</v>
      </c>
      <c r="J13" s="210">
        <v>64</v>
      </c>
      <c r="K13" s="209">
        <v>714742.63</v>
      </c>
      <c r="L13" s="210">
        <v>193</v>
      </c>
      <c r="M13" s="209">
        <v>3465302.32</v>
      </c>
      <c r="N13" s="210">
        <v>1</v>
      </c>
      <c r="O13" s="209">
        <v>33377.01</v>
      </c>
      <c r="P13" s="210">
        <v>71</v>
      </c>
      <c r="Q13" s="209">
        <v>1328619.3999999999</v>
      </c>
      <c r="R13" s="210">
        <v>187</v>
      </c>
      <c r="S13" s="209">
        <v>2884802.5600000001</v>
      </c>
      <c r="T13" s="210">
        <v>237</v>
      </c>
      <c r="U13" s="209">
        <v>3681987.89</v>
      </c>
      <c r="V13" s="210">
        <v>21</v>
      </c>
      <c r="W13" s="209">
        <v>531434.06999999995</v>
      </c>
    </row>
    <row r="14" spans="1:24">
      <c r="B14" s="528" t="s">
        <v>726</v>
      </c>
      <c r="C14" s="318"/>
      <c r="D14" s="318"/>
      <c r="E14" s="216">
        <v>167</v>
      </c>
      <c r="F14" s="217">
        <v>3.6991505244154997E-4</v>
      </c>
      <c r="G14" s="41">
        <v>2631391.5099999998</v>
      </c>
      <c r="H14" s="40">
        <v>4.08378447107954E-4</v>
      </c>
      <c r="I14" s="41">
        <v>407618.35</v>
      </c>
      <c r="J14" s="206">
        <v>42</v>
      </c>
      <c r="K14" s="207">
        <v>444157.56</v>
      </c>
      <c r="L14" s="206">
        <v>124</v>
      </c>
      <c r="M14" s="207">
        <v>2173485.85</v>
      </c>
      <c r="N14" s="206">
        <v>1</v>
      </c>
      <c r="O14" s="207">
        <v>13748.1</v>
      </c>
      <c r="P14" s="206">
        <v>41</v>
      </c>
      <c r="Q14" s="207">
        <v>974143.69</v>
      </c>
      <c r="R14" s="206">
        <v>126</v>
      </c>
      <c r="S14" s="207">
        <v>1657247.82</v>
      </c>
      <c r="T14" s="206">
        <v>155</v>
      </c>
      <c r="U14" s="207">
        <v>2280444.9900000002</v>
      </c>
      <c r="V14" s="206">
        <v>12</v>
      </c>
      <c r="W14" s="207">
        <v>350946.52</v>
      </c>
    </row>
    <row r="15" spans="1:24">
      <c r="B15" s="534" t="s">
        <v>727</v>
      </c>
      <c r="C15" s="318"/>
      <c r="D15" s="318"/>
      <c r="E15" s="218">
        <v>103</v>
      </c>
      <c r="F15" s="219">
        <v>2.2815120000886001E-4</v>
      </c>
      <c r="G15" s="220">
        <v>1608858.35</v>
      </c>
      <c r="H15" s="221">
        <v>2.49686552568404E-4</v>
      </c>
      <c r="I15" s="220">
        <v>309957.58</v>
      </c>
      <c r="J15" s="210">
        <v>27</v>
      </c>
      <c r="K15" s="209">
        <v>232778.36</v>
      </c>
      <c r="L15" s="210">
        <v>76</v>
      </c>
      <c r="M15" s="209">
        <v>1376079.99</v>
      </c>
      <c r="N15" s="210">
        <v>0</v>
      </c>
      <c r="O15" s="209">
        <v>0</v>
      </c>
      <c r="P15" s="210">
        <v>28</v>
      </c>
      <c r="Q15" s="209">
        <v>594984.47</v>
      </c>
      <c r="R15" s="210">
        <v>75</v>
      </c>
      <c r="S15" s="209">
        <v>1013873.88</v>
      </c>
      <c r="T15" s="210">
        <v>94</v>
      </c>
      <c r="U15" s="209">
        <v>1267732.3999999999</v>
      </c>
      <c r="V15" s="210">
        <v>9</v>
      </c>
      <c r="W15" s="209">
        <v>341125.95</v>
      </c>
    </row>
    <row r="16" spans="1:24">
      <c r="B16" s="528" t="s">
        <v>728</v>
      </c>
      <c r="C16" s="318"/>
      <c r="D16" s="318"/>
      <c r="E16" s="216">
        <v>375</v>
      </c>
      <c r="F16" s="217">
        <v>8.3064757284779199E-4</v>
      </c>
      <c r="G16" s="41">
        <v>5446780.8899999997</v>
      </c>
      <c r="H16" s="40">
        <v>8.4531241859767299E-4</v>
      </c>
      <c r="I16" s="41">
        <v>1366065.81</v>
      </c>
      <c r="J16" s="206">
        <v>87</v>
      </c>
      <c r="K16" s="207">
        <v>814474.5</v>
      </c>
      <c r="L16" s="206">
        <v>287</v>
      </c>
      <c r="M16" s="207">
        <v>4618869.8899999997</v>
      </c>
      <c r="N16" s="206">
        <v>1</v>
      </c>
      <c r="O16" s="207">
        <v>13436.5</v>
      </c>
      <c r="P16" s="206">
        <v>105</v>
      </c>
      <c r="Q16" s="207">
        <v>1789138.16</v>
      </c>
      <c r="R16" s="206">
        <v>270</v>
      </c>
      <c r="S16" s="207">
        <v>3657642.73</v>
      </c>
      <c r="T16" s="206">
        <v>347</v>
      </c>
      <c r="U16" s="207">
        <v>4776478.49</v>
      </c>
      <c r="V16" s="206">
        <v>28</v>
      </c>
      <c r="W16" s="207">
        <v>670302.4</v>
      </c>
    </row>
    <row r="17" spans="2:23">
      <c r="B17" s="211" t="s">
        <v>115</v>
      </c>
      <c r="C17" s="541" t="s">
        <v>2</v>
      </c>
      <c r="D17" s="360"/>
      <c r="E17" s="222">
        <v>2625</v>
      </c>
      <c r="F17" s="223">
        <v>5.8145330099345404E-3</v>
      </c>
      <c r="G17" s="224">
        <v>41802219.420000002</v>
      </c>
      <c r="H17" s="223">
        <v>6.4874897511566299E-3</v>
      </c>
      <c r="I17" s="224">
        <v>4895326.67</v>
      </c>
      <c r="J17" s="214">
        <v>624</v>
      </c>
      <c r="K17" s="215">
        <v>5959163.3700000001</v>
      </c>
      <c r="L17" s="214">
        <v>1986</v>
      </c>
      <c r="M17" s="215">
        <v>35479911.039999999</v>
      </c>
      <c r="N17" s="214">
        <v>15</v>
      </c>
      <c r="O17" s="215">
        <v>363145.01</v>
      </c>
      <c r="P17" s="214">
        <v>765</v>
      </c>
      <c r="Q17" s="215">
        <v>14657946.67</v>
      </c>
      <c r="R17" s="214">
        <v>1860</v>
      </c>
      <c r="S17" s="215">
        <v>27144272.75</v>
      </c>
      <c r="T17" s="214">
        <v>2445</v>
      </c>
      <c r="U17" s="215">
        <v>37332854.780000001</v>
      </c>
      <c r="V17" s="214">
        <v>180</v>
      </c>
      <c r="W17" s="215">
        <v>4469364.6399999997</v>
      </c>
    </row>
    <row r="18" spans="2:23" ht="14.1" customHeight="1"/>
    <row r="19" spans="2:23" ht="350.65" customHeight="1">
      <c r="B19" s="543"/>
      <c r="C19" s="544"/>
      <c r="D19" s="544"/>
      <c r="E19" s="544"/>
      <c r="F19" s="544"/>
      <c r="G19" s="544"/>
      <c r="H19" s="544"/>
      <c r="I19" s="544"/>
      <c r="J19" s="544"/>
      <c r="K19" s="544"/>
      <c r="L19" s="544"/>
      <c r="M19" s="544"/>
      <c r="N19" s="544"/>
      <c r="O19" s="544"/>
      <c r="P19" s="544"/>
      <c r="Q19" s="544"/>
      <c r="R19" s="544"/>
      <c r="S19" s="544"/>
      <c r="T19" s="544"/>
      <c r="U19" s="544"/>
      <c r="V19" s="544"/>
      <c r="W19" s="545"/>
    </row>
    <row r="20" spans="2:23" ht="5.0999999999999996" customHeight="1"/>
    <row r="21" spans="2:23" ht="14.45" customHeight="1">
      <c r="B21" s="505" t="s">
        <v>738</v>
      </c>
      <c r="C21" s="318"/>
      <c r="D21" s="318"/>
      <c r="E21" s="318"/>
      <c r="F21" s="318"/>
      <c r="G21" s="318"/>
      <c r="H21" s="318"/>
      <c r="I21" s="318"/>
      <c r="J21" s="318"/>
      <c r="K21" s="318"/>
      <c r="L21" s="318"/>
      <c r="M21" s="318"/>
      <c r="N21" s="318"/>
      <c r="O21" s="318"/>
      <c r="P21" s="318"/>
      <c r="Q21" s="318"/>
      <c r="R21" s="318"/>
      <c r="S21" s="318"/>
      <c r="T21" s="318"/>
      <c r="U21" s="318"/>
      <c r="V21" s="318"/>
      <c r="W21" s="318"/>
    </row>
    <row r="22" spans="2:23" ht="5.0999999999999996" customHeight="1"/>
    <row r="23" spans="2:23" ht="370.7" customHeight="1">
      <c r="B23" s="543"/>
      <c r="C23" s="544"/>
      <c r="D23" s="544"/>
      <c r="E23" s="544"/>
      <c r="F23" s="544"/>
      <c r="G23" s="544"/>
      <c r="H23" s="544"/>
      <c r="I23" s="544"/>
      <c r="J23" s="544"/>
      <c r="K23" s="544"/>
      <c r="L23" s="544"/>
      <c r="M23" s="544"/>
      <c r="N23" s="544"/>
      <c r="O23" s="544"/>
      <c r="P23" s="544"/>
      <c r="Q23" s="544"/>
      <c r="R23" s="544"/>
      <c r="S23" s="544"/>
      <c r="T23" s="544"/>
      <c r="U23" s="544"/>
      <c r="V23" s="544"/>
      <c r="W23" s="545"/>
    </row>
  </sheetData>
  <sheetProtection algorithmName="SHA-512" hashValue="gblZQmZN6udQzL7EaqiawJ3ZKvfPxbX/+uMZETo5ARXG6zTGgOv8hv0ZUv6dxToWE/5tdOu6N/KM9fNXQ28niw==" saltValue="zwehVttdrhGRRvKLowDucg==" spinCount="100000" sheet="1" objects="1" scenarios="1"/>
  <mergeCells count="31">
    <mergeCell ref="B21:W21"/>
    <mergeCell ref="B23:W23"/>
    <mergeCell ref="B14:D14"/>
    <mergeCell ref="B15:D15"/>
    <mergeCell ref="B16:D16"/>
    <mergeCell ref="C17:D17"/>
    <mergeCell ref="B19:W19"/>
    <mergeCell ref="B9:D9"/>
    <mergeCell ref="B10:D10"/>
    <mergeCell ref="B11:D11"/>
    <mergeCell ref="B12:D12"/>
    <mergeCell ref="B13:D13"/>
    <mergeCell ref="T7:W7"/>
    <mergeCell ref="B8:I8"/>
    <mergeCell ref="J8:K8"/>
    <mergeCell ref="L8:M8"/>
    <mergeCell ref="N8:O8"/>
    <mergeCell ref="P8:Q8"/>
    <mergeCell ref="R8:S8"/>
    <mergeCell ref="T8:U8"/>
    <mergeCell ref="V8:W8"/>
    <mergeCell ref="C5:D5"/>
    <mergeCell ref="C6:D6"/>
    <mergeCell ref="B7:I7"/>
    <mergeCell ref="J7:O7"/>
    <mergeCell ref="P7:S7"/>
    <mergeCell ref="A1:C3"/>
    <mergeCell ref="D1:X1"/>
    <mergeCell ref="D2:X2"/>
    <mergeCell ref="D3:X3"/>
    <mergeCell ref="C4:D4"/>
  </mergeCells>
  <pageMargins left="0.25" right="0.25" top="0.25" bottom="0.25" header="0.25" footer="0.25"/>
  <pageSetup scale="39" orientation="landscape" cellComments="atEnd"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38"/>
  <sheetViews>
    <sheetView showGridLines="0" workbookViewId="0">
      <selection sqref="A1:B3"/>
    </sheetView>
  </sheetViews>
  <sheetFormatPr baseColWidth="10" defaultColWidth="9.140625" defaultRowHeight="15"/>
  <cols>
    <col min="1" max="1" width="7.140625" customWidth="1"/>
    <col min="2" max="2" width="26.42578125" customWidth="1"/>
    <col min="3" max="3" width="49" customWidth="1"/>
    <col min="4" max="4" width="0" hidden="1" customWidth="1"/>
  </cols>
  <sheetData>
    <row r="1" spans="1:3" ht="18" customHeight="1">
      <c r="A1" s="318"/>
      <c r="B1" s="318"/>
      <c r="C1" s="1" t="s">
        <v>0</v>
      </c>
    </row>
    <row r="2" spans="1:3" ht="18" customHeight="1">
      <c r="A2" s="318"/>
      <c r="B2" s="318"/>
      <c r="C2" s="1" t="s">
        <v>1</v>
      </c>
    </row>
    <row r="3" spans="1:3" ht="18" customHeight="1">
      <c r="A3" s="318"/>
      <c r="B3" s="318"/>
      <c r="C3" s="1" t="s">
        <v>2</v>
      </c>
    </row>
    <row r="4" spans="1:3">
      <c r="A4" s="7" t="s">
        <v>2</v>
      </c>
      <c r="B4" s="326" t="s">
        <v>2</v>
      </c>
      <c r="C4" s="318"/>
    </row>
    <row r="5" spans="1:3" ht="19.7" customHeight="1">
      <c r="A5" s="327" t="s">
        <v>17</v>
      </c>
      <c r="B5" s="318"/>
      <c r="C5" s="328"/>
    </row>
    <row r="6" spans="1:3">
      <c r="A6" s="7" t="s">
        <v>2</v>
      </c>
      <c r="B6" s="326" t="s">
        <v>2</v>
      </c>
      <c r="C6" s="318"/>
    </row>
    <row r="7" spans="1:3" ht="15.75">
      <c r="A7" s="8" t="s">
        <v>18</v>
      </c>
      <c r="B7" s="329" t="s">
        <v>19</v>
      </c>
      <c r="C7" s="318"/>
    </row>
    <row r="8" spans="1:3">
      <c r="A8" s="9" t="s">
        <v>20</v>
      </c>
      <c r="B8" s="330" t="s">
        <v>21</v>
      </c>
      <c r="C8" s="318"/>
    </row>
    <row r="9" spans="1:3">
      <c r="A9" s="10" t="s">
        <v>22</v>
      </c>
      <c r="B9" s="331" t="s">
        <v>17</v>
      </c>
      <c r="C9" s="318"/>
    </row>
    <row r="10" spans="1:3">
      <c r="A10" s="9" t="s">
        <v>23</v>
      </c>
      <c r="B10" s="330" t="s">
        <v>24</v>
      </c>
      <c r="C10" s="318"/>
    </row>
    <row r="11" spans="1:3">
      <c r="A11" s="10" t="s">
        <v>25</v>
      </c>
      <c r="B11" s="331" t="s">
        <v>26</v>
      </c>
      <c r="C11" s="318"/>
    </row>
    <row r="12" spans="1:3">
      <c r="A12" s="9" t="s">
        <v>27</v>
      </c>
      <c r="B12" s="330" t="s">
        <v>28</v>
      </c>
      <c r="C12" s="318"/>
    </row>
    <row r="13" spans="1:3">
      <c r="A13" s="10" t="s">
        <v>29</v>
      </c>
      <c r="B13" s="331" t="s">
        <v>30</v>
      </c>
      <c r="C13" s="318"/>
    </row>
    <row r="14" spans="1:3">
      <c r="A14" s="9" t="s">
        <v>31</v>
      </c>
      <c r="B14" s="330" t="s">
        <v>32</v>
      </c>
      <c r="C14" s="318"/>
    </row>
    <row r="15" spans="1:3">
      <c r="A15" s="10" t="s">
        <v>33</v>
      </c>
      <c r="B15" s="331" t="s">
        <v>34</v>
      </c>
      <c r="C15" s="318"/>
    </row>
    <row r="16" spans="1:3">
      <c r="A16" s="9" t="s">
        <v>35</v>
      </c>
      <c r="B16" s="330" t="s">
        <v>36</v>
      </c>
      <c r="C16" s="318"/>
    </row>
    <row r="17" spans="1:3">
      <c r="A17" s="10" t="s">
        <v>37</v>
      </c>
      <c r="B17" s="331" t="s">
        <v>38</v>
      </c>
      <c r="C17" s="318"/>
    </row>
    <row r="18" spans="1:3">
      <c r="A18" s="9" t="s">
        <v>39</v>
      </c>
      <c r="B18" s="330" t="s">
        <v>40</v>
      </c>
      <c r="C18" s="318"/>
    </row>
    <row r="19" spans="1:3">
      <c r="A19" s="10" t="s">
        <v>41</v>
      </c>
      <c r="B19" s="331" t="s">
        <v>42</v>
      </c>
      <c r="C19" s="318"/>
    </row>
    <row r="20" spans="1:3">
      <c r="A20" s="9" t="s">
        <v>43</v>
      </c>
      <c r="B20" s="330" t="s">
        <v>44</v>
      </c>
      <c r="C20" s="318"/>
    </row>
    <row r="21" spans="1:3">
      <c r="A21" s="10" t="s">
        <v>45</v>
      </c>
      <c r="B21" s="331" t="s">
        <v>46</v>
      </c>
      <c r="C21" s="318"/>
    </row>
    <row r="22" spans="1:3">
      <c r="A22" s="9" t="s">
        <v>47</v>
      </c>
      <c r="B22" s="330" t="s">
        <v>48</v>
      </c>
      <c r="C22" s="318"/>
    </row>
    <row r="23" spans="1:3">
      <c r="A23" s="10" t="s">
        <v>49</v>
      </c>
      <c r="B23" s="331" t="s">
        <v>50</v>
      </c>
      <c r="C23" s="318"/>
    </row>
    <row r="24" spans="1:3">
      <c r="A24" s="9" t="s">
        <v>51</v>
      </c>
      <c r="B24" s="330" t="s">
        <v>52</v>
      </c>
      <c r="C24" s="318"/>
    </row>
    <row r="25" spans="1:3">
      <c r="A25" s="10" t="s">
        <v>53</v>
      </c>
      <c r="B25" s="331" t="s">
        <v>54</v>
      </c>
      <c r="C25" s="318"/>
    </row>
    <row r="26" spans="1:3">
      <c r="A26" s="9" t="s">
        <v>55</v>
      </c>
      <c r="B26" s="330" t="s">
        <v>56</v>
      </c>
      <c r="C26" s="318"/>
    </row>
    <row r="27" spans="1:3">
      <c r="A27" s="10" t="s">
        <v>57</v>
      </c>
      <c r="B27" s="331" t="s">
        <v>58</v>
      </c>
      <c r="C27" s="318"/>
    </row>
    <row r="28" spans="1:3">
      <c r="A28" s="9" t="s">
        <v>59</v>
      </c>
      <c r="B28" s="330" t="s">
        <v>60</v>
      </c>
      <c r="C28" s="318"/>
    </row>
    <row r="29" spans="1:3">
      <c r="A29" s="10" t="s">
        <v>61</v>
      </c>
      <c r="B29" s="331" t="s">
        <v>62</v>
      </c>
      <c r="C29" s="318"/>
    </row>
    <row r="30" spans="1:3">
      <c r="A30" s="9" t="s">
        <v>63</v>
      </c>
      <c r="B30" s="330" t="s">
        <v>64</v>
      </c>
      <c r="C30" s="318"/>
    </row>
    <row r="31" spans="1:3">
      <c r="A31" s="10" t="s">
        <v>65</v>
      </c>
      <c r="B31" s="331" t="s">
        <v>66</v>
      </c>
      <c r="C31" s="318"/>
    </row>
    <row r="32" spans="1:3">
      <c r="A32" s="9" t="s">
        <v>67</v>
      </c>
      <c r="B32" s="330" t="s">
        <v>68</v>
      </c>
      <c r="C32" s="318"/>
    </row>
    <row r="33" spans="1:3">
      <c r="A33" s="10" t="s">
        <v>69</v>
      </c>
      <c r="B33" s="331" t="s">
        <v>70</v>
      </c>
      <c r="C33" s="318"/>
    </row>
    <row r="34" spans="1:3">
      <c r="A34" s="9" t="s">
        <v>71</v>
      </c>
      <c r="B34" s="330" t="s">
        <v>72</v>
      </c>
      <c r="C34" s="318"/>
    </row>
    <row r="35" spans="1:3">
      <c r="A35" s="10" t="s">
        <v>73</v>
      </c>
      <c r="B35" s="331" t="s">
        <v>74</v>
      </c>
      <c r="C35" s="318"/>
    </row>
    <row r="36" spans="1:3">
      <c r="A36" s="9" t="s">
        <v>75</v>
      </c>
      <c r="B36" s="330" t="s">
        <v>76</v>
      </c>
      <c r="C36" s="318"/>
    </row>
    <row r="37" spans="1:3">
      <c r="A37" s="10" t="s">
        <v>77</v>
      </c>
      <c r="B37" s="331" t="s">
        <v>78</v>
      </c>
      <c r="C37" s="318"/>
    </row>
    <row r="38" spans="1:3">
      <c r="A38" s="9" t="s">
        <v>79</v>
      </c>
      <c r="B38" s="330" t="s">
        <v>80</v>
      </c>
      <c r="C38" s="318"/>
    </row>
  </sheetData>
  <sheetProtection algorithmName="SHA-512" hashValue="stQ3A4h5sdMIduToyrM6GXLfJLH9CfMTr1WhDmq7Hp/kboa9CUpR9qYJhbwQBpnE352GJRM/v87L/QU/4ov6UQ==" saltValue="LIzEMgMyHedP6T3qOjADqA==" spinCount="100000" sheet="1" objects="1" scenarios="1"/>
  <mergeCells count="36">
    <mergeCell ref="B38:C38"/>
    <mergeCell ref="B33:C33"/>
    <mergeCell ref="B34:C34"/>
    <mergeCell ref="B35:C35"/>
    <mergeCell ref="B36:C36"/>
    <mergeCell ref="B37:C37"/>
    <mergeCell ref="B28:C28"/>
    <mergeCell ref="B29:C29"/>
    <mergeCell ref="B30:C30"/>
    <mergeCell ref="B31:C31"/>
    <mergeCell ref="B32:C32"/>
    <mergeCell ref="B23:C23"/>
    <mergeCell ref="B24:C24"/>
    <mergeCell ref="B25:C25"/>
    <mergeCell ref="B26:C26"/>
    <mergeCell ref="B27:C27"/>
    <mergeCell ref="B18:C18"/>
    <mergeCell ref="B19:C19"/>
    <mergeCell ref="B20:C20"/>
    <mergeCell ref="B21:C21"/>
    <mergeCell ref="B22:C22"/>
    <mergeCell ref="B13:C13"/>
    <mergeCell ref="B14:C14"/>
    <mergeCell ref="B15:C15"/>
    <mergeCell ref="B16:C16"/>
    <mergeCell ref="B17:C17"/>
    <mergeCell ref="B8:C8"/>
    <mergeCell ref="B9:C9"/>
    <mergeCell ref="B10:C10"/>
    <mergeCell ref="B11:C11"/>
    <mergeCell ref="B12:C12"/>
    <mergeCell ref="A1:B3"/>
    <mergeCell ref="B4:C4"/>
    <mergeCell ref="A5:C5"/>
    <mergeCell ref="B6:C6"/>
    <mergeCell ref="B7:C7"/>
  </mergeCells>
  <hyperlinks>
    <hyperlink ref="B9" location="'Contents'!A4" display="Contents" xr:uid="{00000000-0004-0000-0100-000000000000}"/>
    <hyperlink ref="B8" location="'Cover'!A4" display="Cover" xr:uid="{00000000-0004-0000-0100-000001000000}"/>
    <hyperlink ref="B10" location="'Reporting Details'!A4" display="Reporting details" xr:uid="{00000000-0004-0000-0100-000002000000}"/>
    <hyperlink ref="B11" location="'Parties Overview'!A4" display="Parties overview" xr:uid="{00000000-0004-0000-0100-000003000000}"/>
    <hyperlink ref="B12" location="'Transaction Events I'!A4" display="Transaction events I" xr:uid="{00000000-0004-0000-0100-000004000000}"/>
    <hyperlink ref="B13" location="'Transaction Events II'!A4" display="Transaction events II" xr:uid="{00000000-0004-0000-0100-000005000000}"/>
    <hyperlink ref="B14" location="'Transaction Events III'!A4" display="Transaction events III" xr:uid="{00000000-0004-0000-0100-000006000000}"/>
    <hyperlink ref="B15" location="'Notes I'!A4" display="Notes I" xr:uid="{00000000-0004-0000-0100-000007000000}"/>
    <hyperlink ref="B16" location="'Notes II'!A4" display="Notes II" xr:uid="{00000000-0004-0000-0100-000008000000}"/>
    <hyperlink ref="B17" location="'Credit Enhancement'!A4" display="Credit Enhancement" xr:uid="{00000000-0004-0000-0100-000009000000}"/>
    <hyperlink ref="B18" location="'Swaps &amp; Order of Priority'!A4" display="Swaps &amp; Order of Priority" xr:uid="{00000000-0004-0000-0100-00000A000000}"/>
    <hyperlink ref="B19" location="'Retention'!A4" display="Retention" xr:uid="{00000000-0004-0000-0100-00000B000000}"/>
    <hyperlink ref="B20" location="'Amortisation profile I'!A4" display="Amortisation profile I" xr:uid="{00000000-0004-0000-0100-00000C000000}"/>
    <hyperlink ref="B21" location="'Amortisation profile II'!A4" display="Amortisation profile II" xr:uid="{00000000-0004-0000-0100-00000D000000}"/>
    <hyperlink ref="B22" location="'Run out schedule I'!A4" display="Run out schedule I" xr:uid="{00000000-0004-0000-0100-00000E000000}"/>
    <hyperlink ref="B23" location="'Run out schedule II'!A4" display="Run out schedule II" xr:uid="{00000000-0004-0000-0100-00000F000000}"/>
    <hyperlink ref="B24" location="'Outstanding Contracts'!A4" display="Outstanding contracts" xr:uid="{00000000-0004-0000-0100-000010000000}"/>
    <hyperlink ref="B25" location="'Delinquencies &amp; Defaults I'!A4" display="Delinquencies &amp; defaults I" xr:uid="{00000000-0004-0000-0100-000011000000}"/>
    <hyperlink ref="B26" location="'Delinquencies &amp; Defaults II'!A4" display="Delinquencies &amp; defaults II" xr:uid="{00000000-0004-0000-0100-000012000000}"/>
    <hyperlink ref="B27" location="'Defaults &amp; Recoveries'!A4" display="Defaults &amp; Recoveries" xr:uid="{00000000-0004-0000-0100-000013000000}"/>
    <hyperlink ref="B28" location="'Write-Offs'!A4" display="Write-Offs" xr:uid="{00000000-0004-0000-0100-000014000000}"/>
    <hyperlink ref="B29" location="'Prepayments'!A4" display="Prepayments" xr:uid="{00000000-0004-0000-0100-000015000000}"/>
    <hyperlink ref="B30" location="'Pool Data I'!A4" display="Pool data I" xr:uid="{00000000-0004-0000-0100-000016000000}"/>
    <hyperlink ref="B31" location="'Pool Data II'!A4" display="Pool data II" xr:uid="{00000000-0004-0000-0100-000017000000}"/>
    <hyperlink ref="B32" location="'Pool Data III'!A4" display="Pool data III" xr:uid="{00000000-0004-0000-0100-000018000000}"/>
    <hyperlink ref="B33" location="'Pool Data IV'!A4" display="Pool data IV" xr:uid="{00000000-0004-0000-0100-000019000000}"/>
    <hyperlink ref="B34" location="'Pool Data V'!A4" display="Pool data V" xr:uid="{00000000-0004-0000-0100-00001A000000}"/>
    <hyperlink ref="B35" location="'Pool Data VI'!A4" display="Pool data VI" xr:uid="{00000000-0004-0000-0100-00001B000000}"/>
    <hyperlink ref="B36" location="'Pool Data VII'!A4" display="Pool Data VII" xr:uid="{00000000-0004-0000-0100-00001C000000}"/>
    <hyperlink ref="B37" location="'Pool Data VIII'!A4" display="Pool Data VIII" xr:uid="{00000000-0004-0000-0100-00001D000000}"/>
    <hyperlink ref="B38" location="'Supplementary UK Information'!A4" display="Supplementary UK Information" xr:uid="{00000000-0004-0000-0100-00001E000000}"/>
  </hyperlinks>
  <pageMargins left="0.25" right="0.25" top="0.25" bottom="0.25" header="0.25" footer="0.25"/>
  <pageSetup orientation="portrait" cellComments="atEnd" horizontalDpi="300" verticalDpi="300"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L18"/>
  <sheetViews>
    <sheetView showGridLines="0" workbookViewId="0">
      <selection activeCell="L21" sqref="L21"/>
    </sheetView>
  </sheetViews>
  <sheetFormatPr baseColWidth="10" defaultColWidth="9.140625" defaultRowHeight="15"/>
  <cols>
    <col min="1" max="1" width="1.7109375" customWidth="1"/>
    <col min="2" max="2" width="24.7109375" customWidth="1"/>
    <col min="3" max="3" width="7.140625" customWidth="1"/>
    <col min="4" max="4" width="6.5703125" customWidth="1"/>
    <col min="5" max="5" width="13.7109375" customWidth="1"/>
    <col min="6" max="12" width="17.85546875" customWidth="1"/>
  </cols>
  <sheetData>
    <row r="1" spans="1:12" ht="18" customHeight="1">
      <c r="A1" s="318"/>
      <c r="B1" s="318"/>
      <c r="C1" s="318"/>
      <c r="D1" s="319" t="s">
        <v>0</v>
      </c>
      <c r="E1" s="318"/>
      <c r="F1" s="318"/>
      <c r="G1" s="318"/>
      <c r="H1" s="318"/>
      <c r="I1" s="318"/>
      <c r="J1" s="318"/>
      <c r="K1" s="318"/>
      <c r="L1" s="318"/>
    </row>
    <row r="2" spans="1:12" ht="18" customHeight="1">
      <c r="A2" s="318"/>
      <c r="B2" s="318"/>
      <c r="C2" s="318"/>
      <c r="D2" s="319" t="s">
        <v>1</v>
      </c>
      <c r="E2" s="318"/>
      <c r="F2" s="318"/>
      <c r="G2" s="318"/>
      <c r="H2" s="318"/>
      <c r="I2" s="318"/>
      <c r="J2" s="318"/>
      <c r="K2" s="318"/>
      <c r="L2" s="318"/>
    </row>
    <row r="3" spans="1:12" ht="18" customHeight="1">
      <c r="A3" s="318"/>
      <c r="B3" s="318"/>
      <c r="C3" s="318"/>
      <c r="D3" s="319" t="s">
        <v>2</v>
      </c>
      <c r="E3" s="318"/>
      <c r="F3" s="318"/>
      <c r="G3" s="318"/>
      <c r="H3" s="318"/>
      <c r="I3" s="318"/>
      <c r="J3" s="318"/>
      <c r="K3" s="318"/>
      <c r="L3" s="318"/>
    </row>
    <row r="4" spans="1:12" ht="1.1499999999999999" customHeight="1"/>
    <row r="5" spans="1:12" ht="34.9" customHeight="1">
      <c r="B5" s="320" t="s">
        <v>739</v>
      </c>
      <c r="C5" s="318"/>
      <c r="D5" s="318"/>
      <c r="E5" s="318"/>
      <c r="F5" s="318"/>
      <c r="G5" s="318"/>
      <c r="H5" s="318"/>
      <c r="I5" s="318"/>
      <c r="J5" s="318"/>
      <c r="K5" s="318"/>
      <c r="L5" s="318"/>
    </row>
    <row r="6" spans="1:12" ht="0" hidden="1" customHeight="1"/>
    <row r="7" spans="1:12">
      <c r="B7" s="200" t="s">
        <v>2</v>
      </c>
      <c r="C7" s="558" t="s">
        <v>2</v>
      </c>
      <c r="D7" s="318"/>
      <c r="E7" s="201" t="s">
        <v>2</v>
      </c>
      <c r="F7" s="201" t="s">
        <v>2</v>
      </c>
      <c r="G7" s="201" t="s">
        <v>2</v>
      </c>
      <c r="H7" s="201" t="s">
        <v>2</v>
      </c>
      <c r="I7" s="201" t="s">
        <v>2</v>
      </c>
      <c r="J7" s="201" t="s">
        <v>2</v>
      </c>
      <c r="K7" s="201" t="s">
        <v>2</v>
      </c>
      <c r="L7" s="201" t="s">
        <v>2</v>
      </c>
    </row>
    <row r="8" spans="1:12" ht="60">
      <c r="B8" s="37" t="s">
        <v>699</v>
      </c>
      <c r="C8" s="525" t="s">
        <v>108</v>
      </c>
      <c r="D8" s="361"/>
      <c r="E8" s="202" t="s">
        <v>709</v>
      </c>
      <c r="F8" s="202" t="s">
        <v>740</v>
      </c>
      <c r="G8" s="202" t="s">
        <v>741</v>
      </c>
      <c r="H8" s="202" t="s">
        <v>742</v>
      </c>
      <c r="I8" s="202" t="s">
        <v>743</v>
      </c>
      <c r="J8" s="202" t="s">
        <v>744</v>
      </c>
      <c r="K8" s="202" t="s">
        <v>745</v>
      </c>
      <c r="L8" s="202" t="s">
        <v>746</v>
      </c>
    </row>
    <row r="9" spans="1:12">
      <c r="B9" s="203" t="s">
        <v>701</v>
      </c>
      <c r="C9" s="528" t="s">
        <v>704</v>
      </c>
      <c r="D9" s="318"/>
      <c r="E9" s="204">
        <v>280</v>
      </c>
      <c r="F9" s="205">
        <v>2517113.8799999994</v>
      </c>
      <c r="G9" s="205">
        <v>2505952.4499999997</v>
      </c>
      <c r="H9" s="205">
        <v>1860936.0300000005</v>
      </c>
      <c r="I9" s="205">
        <v>639027.58999999892</v>
      </c>
      <c r="J9" s="205">
        <v>628809.74000000011</v>
      </c>
      <c r="K9" s="205">
        <v>17150.260000000002</v>
      </c>
      <c r="L9" s="205">
        <v>16206.68</v>
      </c>
    </row>
    <row r="10" spans="1:12">
      <c r="B10" s="225" t="s">
        <v>701</v>
      </c>
      <c r="C10" s="534" t="s">
        <v>705</v>
      </c>
      <c r="D10" s="318"/>
      <c r="E10" s="208">
        <v>2838</v>
      </c>
      <c r="F10" s="209">
        <v>17541958.380000047</v>
      </c>
      <c r="G10" s="209">
        <v>18149168.379999995</v>
      </c>
      <c r="H10" s="209">
        <v>11979819.219999991</v>
      </c>
      <c r="I10" s="209">
        <v>5042640.8600000562</v>
      </c>
      <c r="J10" s="209">
        <v>5670564.8900000053</v>
      </c>
      <c r="K10" s="209">
        <v>519498.30000000005</v>
      </c>
      <c r="L10" s="209">
        <v>498784.27</v>
      </c>
    </row>
    <row r="11" spans="1:12">
      <c r="B11" s="211" t="s">
        <v>747</v>
      </c>
      <c r="C11" s="541" t="s">
        <v>2</v>
      </c>
      <c r="D11" s="360"/>
      <c r="E11" s="212">
        <v>3118</v>
      </c>
      <c r="F11" s="213">
        <v>20059072.260000046</v>
      </c>
      <c r="G11" s="213">
        <v>20655120.829999994</v>
      </c>
      <c r="H11" s="213">
        <v>13840755.249999993</v>
      </c>
      <c r="I11" s="213">
        <v>5681668.4500000551</v>
      </c>
      <c r="J11" s="213">
        <v>6299374.6300000055</v>
      </c>
      <c r="K11" s="213">
        <v>536648.56000000006</v>
      </c>
      <c r="L11" s="213">
        <v>514990.95</v>
      </c>
    </row>
    <row r="12" spans="1:12">
      <c r="B12" s="203" t="s">
        <v>702</v>
      </c>
      <c r="C12" s="528" t="s">
        <v>704</v>
      </c>
      <c r="D12" s="318"/>
      <c r="E12" s="204">
        <v>9306</v>
      </c>
      <c r="F12" s="205">
        <v>114233753.28999995</v>
      </c>
      <c r="G12" s="205">
        <v>112535472.31999998</v>
      </c>
      <c r="H12" s="205">
        <v>69548042.009999856</v>
      </c>
      <c r="I12" s="205">
        <v>43243538.530000091</v>
      </c>
      <c r="J12" s="205">
        <v>41688975.050000027</v>
      </c>
      <c r="K12" s="205">
        <v>1442172.7499999993</v>
      </c>
      <c r="L12" s="205">
        <v>1298455.2599999998</v>
      </c>
    </row>
    <row r="13" spans="1:12">
      <c r="B13" s="225" t="s">
        <v>702</v>
      </c>
      <c r="C13" s="534" t="s">
        <v>705</v>
      </c>
      <c r="D13" s="318"/>
      <c r="E13" s="208">
        <v>4704</v>
      </c>
      <c r="F13" s="209">
        <v>58551041.950000003</v>
      </c>
      <c r="G13" s="209">
        <v>60465770.980000116</v>
      </c>
      <c r="H13" s="209">
        <v>37169670.269999914</v>
      </c>
      <c r="I13" s="209">
        <v>18984682.400000088</v>
      </c>
      <c r="J13" s="209">
        <v>20934509.309999991</v>
      </c>
      <c r="K13" s="209">
        <v>2396689.2799999998</v>
      </c>
      <c r="L13" s="209">
        <v>2361591.4000000008</v>
      </c>
    </row>
    <row r="14" spans="1:12">
      <c r="B14" s="211" t="s">
        <v>748</v>
      </c>
      <c r="C14" s="541" t="s">
        <v>2</v>
      </c>
      <c r="D14" s="360"/>
      <c r="E14" s="212">
        <v>14010</v>
      </c>
      <c r="F14" s="213">
        <v>172784795.23999995</v>
      </c>
      <c r="G14" s="213">
        <v>173001243.3000001</v>
      </c>
      <c r="H14" s="213">
        <v>106717712.27999976</v>
      </c>
      <c r="I14" s="213">
        <v>62228220.930000179</v>
      </c>
      <c r="J14" s="213">
        <v>62623484.360000014</v>
      </c>
      <c r="K14" s="213">
        <v>3838862.0299999993</v>
      </c>
      <c r="L14" s="213">
        <v>3660046.6600000006</v>
      </c>
    </row>
    <row r="15" spans="1:12">
      <c r="B15" s="203" t="s">
        <v>1106</v>
      </c>
      <c r="C15" s="528" t="s">
        <v>704</v>
      </c>
      <c r="D15" s="318"/>
      <c r="E15" s="311">
        <v>0</v>
      </c>
      <c r="F15" s="311">
        <v>0</v>
      </c>
      <c r="G15" s="311">
        <v>0</v>
      </c>
      <c r="H15" s="311">
        <v>0</v>
      </c>
      <c r="I15" s="311">
        <v>0</v>
      </c>
      <c r="J15" s="311">
        <v>0</v>
      </c>
      <c r="K15" s="311">
        <v>0</v>
      </c>
      <c r="L15" s="311">
        <v>0</v>
      </c>
    </row>
    <row r="16" spans="1:12">
      <c r="B16" s="225" t="s">
        <v>702</v>
      </c>
      <c r="C16" s="534" t="s">
        <v>705</v>
      </c>
      <c r="D16" s="318"/>
      <c r="E16" s="312">
        <v>0</v>
      </c>
      <c r="F16" s="312">
        <v>0</v>
      </c>
      <c r="G16" s="312">
        <v>0</v>
      </c>
      <c r="H16" s="312">
        <v>0</v>
      </c>
      <c r="I16" s="312">
        <v>0</v>
      </c>
      <c r="J16" s="312">
        <v>0</v>
      </c>
      <c r="K16" s="312">
        <v>0</v>
      </c>
      <c r="L16" s="312">
        <v>0</v>
      </c>
    </row>
    <row r="17" spans="2:12">
      <c r="B17" s="310" t="s">
        <v>1215</v>
      </c>
      <c r="C17" s="541" t="s">
        <v>2</v>
      </c>
      <c r="D17" s="360"/>
      <c r="E17" s="313" t="s">
        <v>1216</v>
      </c>
      <c r="F17" s="313">
        <v>0</v>
      </c>
      <c r="G17" s="313">
        <v>0</v>
      </c>
      <c r="H17" s="313">
        <v>0</v>
      </c>
      <c r="I17" s="313">
        <v>0</v>
      </c>
      <c r="J17" s="313">
        <v>0</v>
      </c>
      <c r="K17" s="313">
        <v>0</v>
      </c>
      <c r="L17" s="313">
        <v>0</v>
      </c>
    </row>
    <row r="18" spans="2:12">
      <c r="B18" s="211" t="s">
        <v>115</v>
      </c>
      <c r="C18" s="541" t="s">
        <v>2</v>
      </c>
      <c r="D18" s="360"/>
      <c r="E18" s="212">
        <v>17128</v>
      </c>
      <c r="F18" s="213">
        <v>192843867.5</v>
      </c>
      <c r="G18" s="213">
        <v>193656364.13000008</v>
      </c>
      <c r="H18" s="213">
        <v>120558467.52999976</v>
      </c>
      <c r="I18" s="213">
        <v>67909889.380000234</v>
      </c>
      <c r="J18" s="213">
        <v>68922858.990000024</v>
      </c>
      <c r="K18" s="213">
        <v>4375510.59</v>
      </c>
      <c r="L18" s="213">
        <v>4175037.6100000008</v>
      </c>
    </row>
  </sheetData>
  <sheetProtection algorithmName="SHA-512" hashValue="/CFY9EixRf0ben9GNCPEuMDFibBJ7j6mrq7NymNzA1LvthWyhD9mV/MoTlMvDoGe5mtlMgnYdadGugHqT387Zw==" saltValue="dEeDNRGL4Vi1Sb1bYPzCqw==" spinCount="100000" sheet="1" objects="1" scenarios="1"/>
  <mergeCells count="17">
    <mergeCell ref="C12:D12"/>
    <mergeCell ref="C13:D13"/>
    <mergeCell ref="C14:D14"/>
    <mergeCell ref="C18:D18"/>
    <mergeCell ref="C15:D15"/>
    <mergeCell ref="C16:D16"/>
    <mergeCell ref="C17:D17"/>
    <mergeCell ref="C7:D7"/>
    <mergeCell ref="C8:D8"/>
    <mergeCell ref="C9:D9"/>
    <mergeCell ref="C10:D10"/>
    <mergeCell ref="C11:D11"/>
    <mergeCell ref="A1:C3"/>
    <mergeCell ref="D1:L1"/>
    <mergeCell ref="D2:L2"/>
    <mergeCell ref="D3:L3"/>
    <mergeCell ref="B5:L5"/>
  </mergeCells>
  <pageMargins left="0.25" right="0.25" top="0.25" bottom="0.25" header="0.25" footer="0.25"/>
  <pageSetup scale="74" orientation="landscape" cellComments="atEnd" horizontalDpi="300" verticalDpi="300"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I148"/>
  <sheetViews>
    <sheetView showGridLines="0" topLeftCell="A3" workbookViewId="0">
      <selection activeCell="I21" sqref="I21"/>
    </sheetView>
  </sheetViews>
  <sheetFormatPr baseColWidth="10" defaultColWidth="9.140625" defaultRowHeight="15"/>
  <cols>
    <col min="1" max="1" width="23.140625" customWidth="1"/>
    <col min="2" max="2" width="8.7109375" customWidth="1"/>
    <col min="3" max="3" width="1.7109375" customWidth="1"/>
    <col min="4" max="4" width="4.85546875" customWidth="1"/>
    <col min="5" max="5" width="15.140625" customWidth="1"/>
    <col min="6" max="6" width="9.140625" customWidth="1"/>
    <col min="7" max="7" width="8.42578125" customWidth="1"/>
    <col min="8" max="8" width="13.7109375" customWidth="1"/>
    <col min="9" max="9" width="20" customWidth="1"/>
    <col min="10" max="10" width="0" hidden="1" customWidth="1"/>
  </cols>
  <sheetData>
    <row r="1" spans="1:9" ht="18" customHeight="1">
      <c r="A1" s="318"/>
      <c r="B1" s="318"/>
      <c r="C1" s="318"/>
      <c r="D1" s="319" t="s">
        <v>0</v>
      </c>
      <c r="E1" s="318"/>
      <c r="F1" s="318"/>
      <c r="G1" s="318"/>
      <c r="H1" s="318"/>
      <c r="I1" s="318"/>
    </row>
    <row r="2" spans="1:9" ht="18" customHeight="1">
      <c r="A2" s="318"/>
      <c r="B2" s="318"/>
      <c r="C2" s="318"/>
      <c r="D2" s="319" t="s">
        <v>1</v>
      </c>
      <c r="E2" s="318"/>
      <c r="F2" s="318"/>
      <c r="G2" s="318"/>
      <c r="H2" s="318"/>
      <c r="I2" s="318"/>
    </row>
    <row r="3" spans="1:9" ht="18" customHeight="1">
      <c r="A3" s="318"/>
      <c r="B3" s="318"/>
      <c r="C3" s="318"/>
      <c r="D3" s="319" t="s">
        <v>2</v>
      </c>
      <c r="E3" s="318"/>
      <c r="F3" s="318"/>
      <c r="G3" s="318"/>
      <c r="H3" s="318"/>
      <c r="I3" s="318"/>
    </row>
    <row r="4" spans="1:9">
      <c r="A4" s="463" t="s">
        <v>2</v>
      </c>
      <c r="B4" s="318"/>
      <c r="C4" s="463" t="s">
        <v>2</v>
      </c>
      <c r="D4" s="318"/>
      <c r="E4" s="318"/>
      <c r="F4" s="574" t="s">
        <v>2</v>
      </c>
      <c r="G4" s="318"/>
      <c r="H4" s="153" t="s">
        <v>2</v>
      </c>
      <c r="I4" s="153" t="s">
        <v>2</v>
      </c>
    </row>
    <row r="5" spans="1:9">
      <c r="A5" s="464" t="s">
        <v>749</v>
      </c>
      <c r="B5" s="318"/>
      <c r="C5" s="464" t="s">
        <v>2</v>
      </c>
      <c r="D5" s="318"/>
      <c r="E5" s="318"/>
      <c r="F5" s="574" t="s">
        <v>2</v>
      </c>
      <c r="G5" s="318"/>
      <c r="H5" s="153" t="s">
        <v>2</v>
      </c>
      <c r="I5" s="153" t="s">
        <v>2</v>
      </c>
    </row>
    <row r="6" spans="1:9">
      <c r="A6" s="463" t="s">
        <v>2</v>
      </c>
      <c r="B6" s="318"/>
      <c r="C6" s="463" t="s">
        <v>2</v>
      </c>
      <c r="D6" s="318"/>
      <c r="E6" s="318"/>
      <c r="F6" s="574" t="s">
        <v>2</v>
      </c>
      <c r="G6" s="318"/>
      <c r="H6" s="153" t="s">
        <v>2</v>
      </c>
      <c r="I6" s="153" t="s">
        <v>2</v>
      </c>
    </row>
    <row r="7" spans="1:9" ht="38.25" customHeight="1">
      <c r="A7" s="465" t="s">
        <v>750</v>
      </c>
      <c r="B7" s="379"/>
      <c r="C7" s="465" t="s">
        <v>155</v>
      </c>
      <c r="D7" s="378"/>
      <c r="E7" s="379"/>
      <c r="F7" s="465" t="s">
        <v>751</v>
      </c>
      <c r="G7" s="379"/>
      <c r="H7" s="226" t="s">
        <v>2</v>
      </c>
      <c r="I7" s="226" t="s">
        <v>2</v>
      </c>
    </row>
    <row r="8" spans="1:9">
      <c r="A8" s="528" t="s">
        <v>93</v>
      </c>
      <c r="B8" s="318"/>
      <c r="C8" s="580">
        <v>933</v>
      </c>
      <c r="D8" s="318"/>
      <c r="E8" s="318"/>
      <c r="F8" s="549">
        <v>216715.66</v>
      </c>
      <c r="G8" s="318"/>
      <c r="H8" s="226" t="s">
        <v>2</v>
      </c>
      <c r="I8" s="226" t="s">
        <v>2</v>
      </c>
    </row>
    <row r="9" spans="1:9">
      <c r="A9" s="575" t="s">
        <v>2</v>
      </c>
      <c r="B9" s="318"/>
      <c r="C9" s="575" t="s">
        <v>2</v>
      </c>
      <c r="D9" s="318"/>
      <c r="E9" s="318"/>
      <c r="F9" s="576" t="s">
        <v>2</v>
      </c>
      <c r="G9" s="318"/>
      <c r="H9" s="226" t="s">
        <v>2</v>
      </c>
      <c r="I9" s="226" t="s">
        <v>2</v>
      </c>
    </row>
    <row r="10" spans="1:9">
      <c r="A10" s="577" t="s">
        <v>192</v>
      </c>
      <c r="B10" s="318"/>
      <c r="C10" s="318"/>
      <c r="D10" s="318"/>
      <c r="E10" s="318"/>
      <c r="F10" s="578">
        <v>5.0599999999999997E-5</v>
      </c>
      <c r="G10" s="579"/>
      <c r="H10" s="226" t="s">
        <v>2</v>
      </c>
      <c r="I10" s="226" t="s">
        <v>2</v>
      </c>
    </row>
    <row r="11" spans="1:9">
      <c r="A11" s="575" t="s">
        <v>2</v>
      </c>
      <c r="B11" s="318"/>
      <c r="C11" s="575" t="s">
        <v>2</v>
      </c>
      <c r="D11" s="318"/>
      <c r="E11" s="318"/>
      <c r="F11" s="576" t="s">
        <v>2</v>
      </c>
      <c r="G11" s="318"/>
      <c r="H11" s="226" t="s">
        <v>2</v>
      </c>
      <c r="I11" s="226" t="s">
        <v>2</v>
      </c>
    </row>
    <row r="12" spans="1:9">
      <c r="A12" s="466" t="s">
        <v>183</v>
      </c>
      <c r="B12" s="378"/>
      <c r="C12" s="378"/>
      <c r="D12" s="378"/>
      <c r="E12" s="379"/>
      <c r="F12" s="465" t="s">
        <v>184</v>
      </c>
      <c r="G12" s="379"/>
      <c r="H12" s="226" t="s">
        <v>2</v>
      </c>
      <c r="I12" s="226" t="s">
        <v>2</v>
      </c>
    </row>
    <row r="13" spans="1:9">
      <c r="A13" s="374" t="s">
        <v>93</v>
      </c>
      <c r="B13" s="360"/>
      <c r="C13" s="360"/>
      <c r="D13" s="360"/>
      <c r="E13" s="361"/>
      <c r="F13" s="581">
        <v>3.3500000000000001E-5</v>
      </c>
      <c r="G13" s="582"/>
      <c r="H13" s="226" t="s">
        <v>2</v>
      </c>
      <c r="I13" s="226" t="s">
        <v>2</v>
      </c>
    </row>
    <row r="14" spans="1:9">
      <c r="A14" s="375" t="s">
        <v>180</v>
      </c>
      <c r="B14" s="360"/>
      <c r="C14" s="360"/>
      <c r="D14" s="360"/>
      <c r="E14" s="361"/>
      <c r="F14" s="583" t="s">
        <v>191</v>
      </c>
      <c r="G14" s="361"/>
      <c r="H14" s="226" t="s">
        <v>2</v>
      </c>
      <c r="I14" s="226" t="s">
        <v>2</v>
      </c>
    </row>
    <row r="15" spans="1:9">
      <c r="A15" s="374" t="s">
        <v>188</v>
      </c>
      <c r="B15" s="360"/>
      <c r="C15" s="360"/>
      <c r="D15" s="360"/>
      <c r="E15" s="361"/>
      <c r="F15" s="448" t="s">
        <v>189</v>
      </c>
      <c r="G15" s="361"/>
      <c r="H15" s="226" t="s">
        <v>2</v>
      </c>
      <c r="I15" s="226" t="s">
        <v>2</v>
      </c>
    </row>
    <row r="16" spans="1:9">
      <c r="A16" s="375" t="s">
        <v>752</v>
      </c>
      <c r="B16" s="360"/>
      <c r="C16" s="360"/>
      <c r="D16" s="360"/>
      <c r="E16" s="361"/>
      <c r="F16" s="583" t="s">
        <v>753</v>
      </c>
      <c r="G16" s="361"/>
      <c r="H16" s="226" t="s">
        <v>2</v>
      </c>
      <c r="I16" s="226" t="s">
        <v>2</v>
      </c>
    </row>
    <row r="17" spans="1:9">
      <c r="A17" s="374" t="s">
        <v>754</v>
      </c>
      <c r="B17" s="360"/>
      <c r="C17" s="360"/>
      <c r="D17" s="360"/>
      <c r="E17" s="361"/>
      <c r="F17" s="448" t="s">
        <v>755</v>
      </c>
      <c r="G17" s="361"/>
      <c r="H17" s="226" t="s">
        <v>2</v>
      </c>
      <c r="I17" s="226" t="s">
        <v>2</v>
      </c>
    </row>
    <row r="18" spans="1:9">
      <c r="A18" s="375" t="s">
        <v>756</v>
      </c>
      <c r="B18" s="360"/>
      <c r="C18" s="360"/>
      <c r="D18" s="360"/>
      <c r="E18" s="361"/>
      <c r="F18" s="583" t="s">
        <v>757</v>
      </c>
      <c r="G18" s="361"/>
      <c r="H18" s="226" t="s">
        <v>2</v>
      </c>
      <c r="I18" s="226" t="s">
        <v>2</v>
      </c>
    </row>
    <row r="19" spans="1:9">
      <c r="A19" s="374" t="s">
        <v>758</v>
      </c>
      <c r="B19" s="360"/>
      <c r="C19" s="360"/>
      <c r="D19" s="360"/>
      <c r="E19" s="361"/>
      <c r="F19" s="448" t="s">
        <v>759</v>
      </c>
      <c r="G19" s="361"/>
      <c r="H19" s="226" t="s">
        <v>2</v>
      </c>
      <c r="I19" s="226" t="s">
        <v>2</v>
      </c>
    </row>
    <row r="20" spans="1:9">
      <c r="A20" s="375" t="s">
        <v>760</v>
      </c>
      <c r="B20" s="360"/>
      <c r="C20" s="360"/>
      <c r="D20" s="360"/>
      <c r="E20" s="361"/>
      <c r="F20" s="583" t="s">
        <v>761</v>
      </c>
      <c r="G20" s="361"/>
      <c r="H20" s="226" t="s">
        <v>2</v>
      </c>
      <c r="I20" s="226" t="s">
        <v>2</v>
      </c>
    </row>
    <row r="21" spans="1:9">
      <c r="A21" s="374" t="s">
        <v>762</v>
      </c>
      <c r="B21" s="360"/>
      <c r="C21" s="360"/>
      <c r="D21" s="360"/>
      <c r="E21" s="361"/>
      <c r="F21" s="448" t="s">
        <v>763</v>
      </c>
      <c r="G21" s="361"/>
      <c r="H21" s="226" t="s">
        <v>2</v>
      </c>
      <c r="I21" s="226" t="s">
        <v>2</v>
      </c>
    </row>
    <row r="22" spans="1:9">
      <c r="A22" s="375" t="s">
        <v>764</v>
      </c>
      <c r="B22" s="360"/>
      <c r="C22" s="360"/>
      <c r="D22" s="360"/>
      <c r="E22" s="361"/>
      <c r="F22" s="583" t="s">
        <v>765</v>
      </c>
      <c r="G22" s="361"/>
      <c r="H22" s="226" t="s">
        <v>2</v>
      </c>
      <c r="I22" s="226" t="s">
        <v>2</v>
      </c>
    </row>
    <row r="23" spans="1:9">
      <c r="A23" s="374" t="s">
        <v>83</v>
      </c>
      <c r="B23" s="360"/>
      <c r="C23" s="360"/>
      <c r="D23" s="360"/>
      <c r="E23" s="361"/>
      <c r="F23" s="448" t="s">
        <v>766</v>
      </c>
      <c r="G23" s="361"/>
      <c r="H23" s="226" t="s">
        <v>2</v>
      </c>
      <c r="I23" s="226" t="s">
        <v>2</v>
      </c>
    </row>
    <row r="24" spans="1:9">
      <c r="A24" s="375" t="s">
        <v>767</v>
      </c>
      <c r="B24" s="360"/>
      <c r="C24" s="360"/>
      <c r="D24" s="360"/>
      <c r="E24" s="361"/>
      <c r="F24" s="583" t="s">
        <v>768</v>
      </c>
      <c r="G24" s="361"/>
      <c r="H24" s="226" t="s">
        <v>2</v>
      </c>
      <c r="I24" s="226" t="s">
        <v>2</v>
      </c>
    </row>
    <row r="25" spans="1:9" ht="0" hidden="1" customHeight="1"/>
    <row r="26" spans="1:9" ht="7.15" customHeight="1"/>
    <row r="27" spans="1:9" ht="18" customHeight="1">
      <c r="A27" s="159" t="s">
        <v>2</v>
      </c>
      <c r="B27" s="465" t="s">
        <v>96</v>
      </c>
      <c r="C27" s="378"/>
      <c r="D27" s="378"/>
      <c r="E27" s="378"/>
      <c r="F27" s="379"/>
      <c r="G27" s="465" t="s">
        <v>769</v>
      </c>
      <c r="H27" s="378"/>
      <c r="I27" s="379"/>
    </row>
    <row r="28" spans="1:9" ht="36.75" customHeight="1">
      <c r="A28" s="155" t="s">
        <v>96</v>
      </c>
      <c r="B28" s="465" t="s">
        <v>155</v>
      </c>
      <c r="C28" s="378"/>
      <c r="D28" s="379"/>
      <c r="E28" s="465" t="s">
        <v>751</v>
      </c>
      <c r="F28" s="379"/>
      <c r="G28" s="465" t="s">
        <v>155</v>
      </c>
      <c r="H28" s="379"/>
      <c r="I28" s="155" t="s">
        <v>751</v>
      </c>
    </row>
    <row r="29" spans="1:9">
      <c r="A29" s="64" t="s">
        <v>93</v>
      </c>
      <c r="B29" s="584">
        <v>933</v>
      </c>
      <c r="C29" s="360"/>
      <c r="D29" s="361"/>
      <c r="E29" s="585">
        <v>216715.66</v>
      </c>
      <c r="F29" s="361"/>
      <c r="G29" s="584">
        <f>SUM(G30+B29)</f>
        <v>188924</v>
      </c>
      <c r="H29" s="361"/>
      <c r="I29" s="51">
        <f>I30+E29</f>
        <v>253785471.25999999</v>
      </c>
    </row>
    <row r="30" spans="1:9">
      <c r="A30" s="66" t="s">
        <v>180</v>
      </c>
      <c r="B30" s="586">
        <v>970</v>
      </c>
      <c r="C30" s="360"/>
      <c r="D30" s="361"/>
      <c r="E30" s="587">
        <v>171898.66</v>
      </c>
      <c r="F30" s="361"/>
      <c r="G30" s="586">
        <v>187991</v>
      </c>
      <c r="H30" s="361"/>
      <c r="I30" s="158">
        <v>253568755.59999999</v>
      </c>
    </row>
    <row r="31" spans="1:9">
      <c r="A31" s="64" t="s">
        <v>188</v>
      </c>
      <c r="B31" s="584">
        <v>948</v>
      </c>
      <c r="C31" s="360"/>
      <c r="D31" s="361"/>
      <c r="E31" s="585">
        <v>94922.3</v>
      </c>
      <c r="F31" s="361"/>
      <c r="G31" s="584">
        <v>187021</v>
      </c>
      <c r="H31" s="361"/>
      <c r="I31" s="51">
        <v>253396856.94</v>
      </c>
    </row>
    <row r="32" spans="1:9">
      <c r="A32" s="66" t="s">
        <v>752</v>
      </c>
      <c r="B32" s="586">
        <v>444</v>
      </c>
      <c r="C32" s="360"/>
      <c r="D32" s="361"/>
      <c r="E32" s="587">
        <v>55150.25</v>
      </c>
      <c r="F32" s="361"/>
      <c r="G32" s="586">
        <v>186073</v>
      </c>
      <c r="H32" s="361"/>
      <c r="I32" s="158">
        <v>253301934.63999999</v>
      </c>
    </row>
    <row r="33" spans="1:9">
      <c r="A33" s="64" t="s">
        <v>754</v>
      </c>
      <c r="B33" s="584">
        <v>974</v>
      </c>
      <c r="C33" s="360"/>
      <c r="D33" s="361"/>
      <c r="E33" s="588">
        <v>-37219.03</v>
      </c>
      <c r="F33" s="361"/>
      <c r="G33" s="584">
        <v>185629</v>
      </c>
      <c r="H33" s="361"/>
      <c r="I33" s="51">
        <v>253246784.38999999</v>
      </c>
    </row>
    <row r="34" spans="1:9">
      <c r="A34" s="66" t="s">
        <v>756</v>
      </c>
      <c r="B34" s="586">
        <v>965</v>
      </c>
      <c r="C34" s="360"/>
      <c r="D34" s="361"/>
      <c r="E34" s="587">
        <v>118354.81</v>
      </c>
      <c r="F34" s="361"/>
      <c r="G34" s="586">
        <v>184655</v>
      </c>
      <c r="H34" s="361"/>
      <c r="I34" s="158">
        <v>253284003.41999999</v>
      </c>
    </row>
    <row r="35" spans="1:9">
      <c r="A35" s="64" t="s">
        <v>758</v>
      </c>
      <c r="B35" s="584">
        <v>921</v>
      </c>
      <c r="C35" s="360"/>
      <c r="D35" s="361"/>
      <c r="E35" s="585">
        <v>931024.77</v>
      </c>
      <c r="F35" s="361"/>
      <c r="G35" s="584">
        <v>183690</v>
      </c>
      <c r="H35" s="361"/>
      <c r="I35" s="51">
        <v>253165648.61000001</v>
      </c>
    </row>
    <row r="36" spans="1:9">
      <c r="A36" s="66" t="s">
        <v>760</v>
      </c>
      <c r="B36" s="586">
        <v>1060</v>
      </c>
      <c r="C36" s="360"/>
      <c r="D36" s="361"/>
      <c r="E36" s="587">
        <v>513271.21</v>
      </c>
      <c r="F36" s="361"/>
      <c r="G36" s="586">
        <v>182769</v>
      </c>
      <c r="H36" s="361"/>
      <c r="I36" s="158">
        <v>252234623.84</v>
      </c>
    </row>
    <row r="37" spans="1:9">
      <c r="A37" s="64" t="s">
        <v>762</v>
      </c>
      <c r="B37" s="584">
        <v>1024</v>
      </c>
      <c r="C37" s="360"/>
      <c r="D37" s="361"/>
      <c r="E37" s="585">
        <v>505080.03</v>
      </c>
      <c r="F37" s="361"/>
      <c r="G37" s="584">
        <v>181709</v>
      </c>
      <c r="H37" s="361"/>
      <c r="I37" s="51">
        <v>251721352.63</v>
      </c>
    </row>
    <row r="38" spans="1:9">
      <c r="A38" s="66" t="s">
        <v>764</v>
      </c>
      <c r="B38" s="586">
        <v>1100</v>
      </c>
      <c r="C38" s="360"/>
      <c r="D38" s="361"/>
      <c r="E38" s="587">
        <v>230136.38</v>
      </c>
      <c r="F38" s="361"/>
      <c r="G38" s="586">
        <v>180685</v>
      </c>
      <c r="H38" s="361"/>
      <c r="I38" s="158">
        <v>251216272.59999999</v>
      </c>
    </row>
    <row r="39" spans="1:9">
      <c r="A39" s="64" t="s">
        <v>83</v>
      </c>
      <c r="B39" s="584">
        <v>1038</v>
      </c>
      <c r="C39" s="360"/>
      <c r="D39" s="361"/>
      <c r="E39" s="585">
        <v>360393.88</v>
      </c>
      <c r="F39" s="361"/>
      <c r="G39" s="584">
        <v>179585</v>
      </c>
      <c r="H39" s="361"/>
      <c r="I39" s="51">
        <v>250986136.22</v>
      </c>
    </row>
    <row r="40" spans="1:9">
      <c r="A40" s="66" t="s">
        <v>767</v>
      </c>
      <c r="B40" s="586">
        <v>1127</v>
      </c>
      <c r="C40" s="360"/>
      <c r="D40" s="361"/>
      <c r="E40" s="587">
        <v>844107.16</v>
      </c>
      <c r="F40" s="361"/>
      <c r="G40" s="586">
        <v>178547</v>
      </c>
      <c r="H40" s="361"/>
      <c r="I40" s="158">
        <v>250625742.34</v>
      </c>
    </row>
    <row r="41" spans="1:9">
      <c r="A41" s="64" t="s">
        <v>770</v>
      </c>
      <c r="B41" s="584">
        <v>1155</v>
      </c>
      <c r="C41" s="360"/>
      <c r="D41" s="361"/>
      <c r="E41" s="585">
        <v>908776.55</v>
      </c>
      <c r="F41" s="361"/>
      <c r="G41" s="584">
        <v>177420</v>
      </c>
      <c r="H41" s="361"/>
      <c r="I41" s="51">
        <v>249781635.18000001</v>
      </c>
    </row>
    <row r="42" spans="1:9">
      <c r="A42" s="66" t="s">
        <v>771</v>
      </c>
      <c r="B42" s="586">
        <v>1084</v>
      </c>
      <c r="C42" s="360"/>
      <c r="D42" s="361"/>
      <c r="E42" s="589">
        <v>-113609.06</v>
      </c>
      <c r="F42" s="361"/>
      <c r="G42" s="586">
        <v>176265</v>
      </c>
      <c r="H42" s="361"/>
      <c r="I42" s="158">
        <v>248872858.63</v>
      </c>
    </row>
    <row r="43" spans="1:9">
      <c r="A43" s="64" t="s">
        <v>772</v>
      </c>
      <c r="B43" s="584">
        <v>1126</v>
      </c>
      <c r="C43" s="360"/>
      <c r="D43" s="361"/>
      <c r="E43" s="585">
        <v>208584.32000000001</v>
      </c>
      <c r="F43" s="361"/>
      <c r="G43" s="584">
        <v>175181</v>
      </c>
      <c r="H43" s="361"/>
      <c r="I43" s="51">
        <v>248986467.69</v>
      </c>
    </row>
    <row r="44" spans="1:9">
      <c r="A44" s="66" t="s">
        <v>773</v>
      </c>
      <c r="B44" s="586">
        <v>1195</v>
      </c>
      <c r="C44" s="360"/>
      <c r="D44" s="361"/>
      <c r="E44" s="587">
        <v>198335.4</v>
      </c>
      <c r="F44" s="361"/>
      <c r="G44" s="586">
        <v>174055</v>
      </c>
      <c r="H44" s="361"/>
      <c r="I44" s="158">
        <v>248777883.37</v>
      </c>
    </row>
    <row r="45" spans="1:9">
      <c r="A45" s="64" t="s">
        <v>774</v>
      </c>
      <c r="B45" s="584">
        <v>1171</v>
      </c>
      <c r="C45" s="360"/>
      <c r="D45" s="361"/>
      <c r="E45" s="585">
        <v>837305.79</v>
      </c>
      <c r="F45" s="361"/>
      <c r="G45" s="584">
        <v>172860</v>
      </c>
      <c r="H45" s="361"/>
      <c r="I45" s="51">
        <v>248579547.97</v>
      </c>
    </row>
    <row r="46" spans="1:9">
      <c r="A46" s="66" t="s">
        <v>775</v>
      </c>
      <c r="B46" s="586">
        <v>1351</v>
      </c>
      <c r="C46" s="360"/>
      <c r="D46" s="361"/>
      <c r="E46" s="587">
        <v>275567.62</v>
      </c>
      <c r="F46" s="361"/>
      <c r="G46" s="586">
        <v>171689</v>
      </c>
      <c r="H46" s="361"/>
      <c r="I46" s="158">
        <v>247742242.18000001</v>
      </c>
    </row>
    <row r="47" spans="1:9">
      <c r="A47" s="64" t="s">
        <v>776</v>
      </c>
      <c r="B47" s="584">
        <v>1165</v>
      </c>
      <c r="C47" s="360"/>
      <c r="D47" s="361"/>
      <c r="E47" s="585">
        <v>45472.65</v>
      </c>
      <c r="F47" s="361"/>
      <c r="G47" s="584">
        <v>170338</v>
      </c>
      <c r="H47" s="361"/>
      <c r="I47" s="51">
        <v>247466674.56</v>
      </c>
    </row>
    <row r="48" spans="1:9">
      <c r="A48" s="66" t="s">
        <v>777</v>
      </c>
      <c r="B48" s="586">
        <v>1373</v>
      </c>
      <c r="C48" s="360"/>
      <c r="D48" s="361"/>
      <c r="E48" s="587">
        <v>1229306.29</v>
      </c>
      <c r="F48" s="361"/>
      <c r="G48" s="586">
        <v>169173</v>
      </c>
      <c r="H48" s="361"/>
      <c r="I48" s="158">
        <v>247421201.91</v>
      </c>
    </row>
    <row r="49" spans="1:9">
      <c r="A49" s="64" t="s">
        <v>778</v>
      </c>
      <c r="B49" s="584">
        <v>1092</v>
      </c>
      <c r="C49" s="360"/>
      <c r="D49" s="361"/>
      <c r="E49" s="585">
        <v>747555.23</v>
      </c>
      <c r="F49" s="361"/>
      <c r="G49" s="584">
        <v>167800</v>
      </c>
      <c r="H49" s="361"/>
      <c r="I49" s="51">
        <v>246191895.62</v>
      </c>
    </row>
    <row r="50" spans="1:9">
      <c r="A50" s="66" t="s">
        <v>779</v>
      </c>
      <c r="B50" s="586">
        <v>1305</v>
      </c>
      <c r="C50" s="360"/>
      <c r="D50" s="361"/>
      <c r="E50" s="589">
        <v>-240911.34</v>
      </c>
      <c r="F50" s="361"/>
      <c r="G50" s="586">
        <v>166708</v>
      </c>
      <c r="H50" s="361"/>
      <c r="I50" s="158">
        <v>245444340.38999999</v>
      </c>
    </row>
    <row r="51" spans="1:9">
      <c r="A51" s="64" t="s">
        <v>780</v>
      </c>
      <c r="B51" s="584">
        <v>1514</v>
      </c>
      <c r="C51" s="360"/>
      <c r="D51" s="361"/>
      <c r="E51" s="588">
        <v>-303326.28000000003</v>
      </c>
      <c r="F51" s="361"/>
      <c r="G51" s="584">
        <v>165403</v>
      </c>
      <c r="H51" s="361"/>
      <c r="I51" s="51">
        <v>245685251.72999999</v>
      </c>
    </row>
    <row r="52" spans="1:9">
      <c r="A52" s="66" t="s">
        <v>781</v>
      </c>
      <c r="B52" s="586">
        <v>1481</v>
      </c>
      <c r="C52" s="360"/>
      <c r="D52" s="361"/>
      <c r="E52" s="587">
        <v>463572.78</v>
      </c>
      <c r="F52" s="361"/>
      <c r="G52" s="586">
        <v>163889</v>
      </c>
      <c r="H52" s="361"/>
      <c r="I52" s="158">
        <v>245988578.00999999</v>
      </c>
    </row>
    <row r="53" spans="1:9">
      <c r="A53" s="64" t="s">
        <v>782</v>
      </c>
      <c r="B53" s="584">
        <v>1654</v>
      </c>
      <c r="C53" s="360"/>
      <c r="D53" s="361"/>
      <c r="E53" s="588">
        <v>-491596.09</v>
      </c>
      <c r="F53" s="361"/>
      <c r="G53" s="584">
        <v>162408</v>
      </c>
      <c r="H53" s="361"/>
      <c r="I53" s="51">
        <v>245525005.22999999</v>
      </c>
    </row>
    <row r="54" spans="1:9">
      <c r="A54" s="66" t="s">
        <v>783</v>
      </c>
      <c r="B54" s="586">
        <v>1893</v>
      </c>
      <c r="C54" s="360"/>
      <c r="D54" s="361"/>
      <c r="E54" s="589">
        <v>-847987.94</v>
      </c>
      <c r="F54" s="361"/>
      <c r="G54" s="586">
        <v>160754</v>
      </c>
      <c r="H54" s="361"/>
      <c r="I54" s="158">
        <v>246016601.31999999</v>
      </c>
    </row>
    <row r="55" spans="1:9">
      <c r="A55" s="64" t="s">
        <v>784</v>
      </c>
      <c r="B55" s="584">
        <v>2505</v>
      </c>
      <c r="C55" s="360"/>
      <c r="D55" s="361"/>
      <c r="E55" s="588">
        <v>-1336299.1200000001</v>
      </c>
      <c r="F55" s="361"/>
      <c r="G55" s="584">
        <v>158861</v>
      </c>
      <c r="H55" s="361"/>
      <c r="I55" s="51">
        <v>246864589.25999999</v>
      </c>
    </row>
    <row r="56" spans="1:9">
      <c r="A56" s="66" t="s">
        <v>785</v>
      </c>
      <c r="B56" s="586">
        <v>2507</v>
      </c>
      <c r="C56" s="360"/>
      <c r="D56" s="361"/>
      <c r="E56" s="587">
        <v>71719.47</v>
      </c>
      <c r="F56" s="361"/>
      <c r="G56" s="586">
        <v>156356</v>
      </c>
      <c r="H56" s="361"/>
      <c r="I56" s="158">
        <v>248200888.38</v>
      </c>
    </row>
    <row r="57" spans="1:9">
      <c r="A57" s="64" t="s">
        <v>786</v>
      </c>
      <c r="B57" s="584">
        <v>2801</v>
      </c>
      <c r="C57" s="360"/>
      <c r="D57" s="361"/>
      <c r="E57" s="585">
        <v>1376500.63</v>
      </c>
      <c r="F57" s="361"/>
      <c r="G57" s="584">
        <v>153849</v>
      </c>
      <c r="H57" s="361"/>
      <c r="I57" s="51">
        <v>248129168.91</v>
      </c>
    </row>
    <row r="58" spans="1:9">
      <c r="A58" s="66" t="s">
        <v>787</v>
      </c>
      <c r="B58" s="586">
        <v>3082</v>
      </c>
      <c r="C58" s="360"/>
      <c r="D58" s="361"/>
      <c r="E58" s="587">
        <v>3101008.38</v>
      </c>
      <c r="F58" s="361"/>
      <c r="G58" s="586">
        <v>151048</v>
      </c>
      <c r="H58" s="361"/>
      <c r="I58" s="158">
        <v>246752668.28</v>
      </c>
    </row>
    <row r="59" spans="1:9">
      <c r="A59" s="64" t="s">
        <v>788</v>
      </c>
      <c r="B59" s="584">
        <v>2367</v>
      </c>
      <c r="C59" s="360"/>
      <c r="D59" s="361"/>
      <c r="E59" s="585">
        <v>2580120.4300000002</v>
      </c>
      <c r="F59" s="361"/>
      <c r="G59" s="584">
        <v>147966</v>
      </c>
      <c r="H59" s="361"/>
      <c r="I59" s="51">
        <v>243651659.90000001</v>
      </c>
    </row>
    <row r="60" spans="1:9">
      <c r="A60" s="66" t="s">
        <v>789</v>
      </c>
      <c r="B60" s="586">
        <v>1709</v>
      </c>
      <c r="C60" s="360"/>
      <c r="D60" s="361"/>
      <c r="E60" s="587">
        <v>1161389.8</v>
      </c>
      <c r="F60" s="361"/>
      <c r="G60" s="586">
        <v>145599</v>
      </c>
      <c r="H60" s="361"/>
      <c r="I60" s="158">
        <v>241071539.47</v>
      </c>
    </row>
    <row r="61" spans="1:9">
      <c r="A61" s="64" t="s">
        <v>790</v>
      </c>
      <c r="B61" s="584">
        <v>1390</v>
      </c>
      <c r="C61" s="360"/>
      <c r="D61" s="361"/>
      <c r="E61" s="585">
        <v>95538.23</v>
      </c>
      <c r="F61" s="361"/>
      <c r="G61" s="584">
        <v>143890</v>
      </c>
      <c r="H61" s="361"/>
      <c r="I61" s="51">
        <v>239910149.66999999</v>
      </c>
    </row>
    <row r="62" spans="1:9">
      <c r="A62" s="66" t="s">
        <v>791</v>
      </c>
      <c r="B62" s="586">
        <v>1673</v>
      </c>
      <c r="C62" s="360"/>
      <c r="D62" s="361"/>
      <c r="E62" s="587">
        <v>1035210.19</v>
      </c>
      <c r="F62" s="361"/>
      <c r="G62" s="586">
        <v>142500</v>
      </c>
      <c r="H62" s="361"/>
      <c r="I62" s="158">
        <v>239814611.44</v>
      </c>
    </row>
    <row r="63" spans="1:9">
      <c r="A63" s="64" t="s">
        <v>792</v>
      </c>
      <c r="B63" s="584">
        <v>2458</v>
      </c>
      <c r="C63" s="360"/>
      <c r="D63" s="361"/>
      <c r="E63" s="585">
        <v>2286549.71</v>
      </c>
      <c r="F63" s="361"/>
      <c r="G63" s="584">
        <v>140827</v>
      </c>
      <c r="H63" s="361"/>
      <c r="I63" s="51">
        <v>238779401.25</v>
      </c>
    </row>
    <row r="64" spans="1:9">
      <c r="A64" s="66" t="s">
        <v>793</v>
      </c>
      <c r="B64" s="586">
        <v>3106</v>
      </c>
      <c r="C64" s="360"/>
      <c r="D64" s="361"/>
      <c r="E64" s="587">
        <v>5285687.3600000003</v>
      </c>
      <c r="F64" s="361"/>
      <c r="G64" s="586">
        <v>138369</v>
      </c>
      <c r="H64" s="361"/>
      <c r="I64" s="158">
        <v>236492851.53999999</v>
      </c>
    </row>
    <row r="65" spans="1:9">
      <c r="A65" s="64" t="s">
        <v>794</v>
      </c>
      <c r="B65" s="584">
        <v>3818</v>
      </c>
      <c r="C65" s="360"/>
      <c r="D65" s="361"/>
      <c r="E65" s="585">
        <v>6510198.8700000001</v>
      </c>
      <c r="F65" s="361"/>
      <c r="G65" s="584">
        <v>135263</v>
      </c>
      <c r="H65" s="361"/>
      <c r="I65" s="51">
        <v>231207164.18000001</v>
      </c>
    </row>
    <row r="66" spans="1:9">
      <c r="A66" s="66" t="s">
        <v>795</v>
      </c>
      <c r="B66" s="586">
        <v>2293</v>
      </c>
      <c r="C66" s="360"/>
      <c r="D66" s="361"/>
      <c r="E66" s="587">
        <v>2747205.91</v>
      </c>
      <c r="F66" s="361"/>
      <c r="G66" s="586">
        <v>131445</v>
      </c>
      <c r="H66" s="361"/>
      <c r="I66" s="158">
        <v>224696965.31</v>
      </c>
    </row>
    <row r="67" spans="1:9">
      <c r="A67" s="64" t="s">
        <v>796</v>
      </c>
      <c r="B67" s="584">
        <v>1300</v>
      </c>
      <c r="C67" s="360"/>
      <c r="D67" s="361"/>
      <c r="E67" s="585">
        <v>1509023.21</v>
      </c>
      <c r="F67" s="361"/>
      <c r="G67" s="584">
        <v>129152</v>
      </c>
      <c r="H67" s="361"/>
      <c r="I67" s="51">
        <v>221949759.40000001</v>
      </c>
    </row>
    <row r="68" spans="1:9">
      <c r="A68" s="66" t="s">
        <v>797</v>
      </c>
      <c r="B68" s="586">
        <v>982</v>
      </c>
      <c r="C68" s="360"/>
      <c r="D68" s="361"/>
      <c r="E68" s="587">
        <v>368223.76</v>
      </c>
      <c r="F68" s="361"/>
      <c r="G68" s="586">
        <v>127852</v>
      </c>
      <c r="H68" s="361"/>
      <c r="I68" s="158">
        <v>220440736.19</v>
      </c>
    </row>
    <row r="69" spans="1:9">
      <c r="A69" s="64" t="s">
        <v>798</v>
      </c>
      <c r="B69" s="584">
        <v>896</v>
      </c>
      <c r="C69" s="360"/>
      <c r="D69" s="361"/>
      <c r="E69" s="585">
        <v>598443.63</v>
      </c>
      <c r="F69" s="361"/>
      <c r="G69" s="584">
        <v>126870</v>
      </c>
      <c r="H69" s="361"/>
      <c r="I69" s="51">
        <v>220072512.43000001</v>
      </c>
    </row>
    <row r="70" spans="1:9">
      <c r="A70" s="66" t="s">
        <v>799</v>
      </c>
      <c r="B70" s="586">
        <v>2187</v>
      </c>
      <c r="C70" s="360"/>
      <c r="D70" s="361"/>
      <c r="E70" s="587">
        <v>4385823.1239999998</v>
      </c>
      <c r="F70" s="361"/>
      <c r="G70" s="586">
        <v>125974</v>
      </c>
      <c r="H70" s="361"/>
      <c r="I70" s="158">
        <v>219474068.80000001</v>
      </c>
    </row>
    <row r="71" spans="1:9">
      <c r="A71" s="64" t="s">
        <v>800</v>
      </c>
      <c r="B71" s="584">
        <v>3251</v>
      </c>
      <c r="C71" s="360"/>
      <c r="D71" s="361"/>
      <c r="E71" s="585">
        <v>7198911.4620000003</v>
      </c>
      <c r="F71" s="361"/>
      <c r="G71" s="584">
        <v>123787</v>
      </c>
      <c r="H71" s="361"/>
      <c r="I71" s="51">
        <v>215088245.66999999</v>
      </c>
    </row>
    <row r="72" spans="1:9">
      <c r="A72" s="66" t="s">
        <v>801</v>
      </c>
      <c r="B72" s="586">
        <v>2756</v>
      </c>
      <c r="C72" s="360"/>
      <c r="D72" s="361"/>
      <c r="E72" s="587">
        <v>5447534.449</v>
      </c>
      <c r="F72" s="361"/>
      <c r="G72" s="586">
        <v>120536</v>
      </c>
      <c r="H72" s="361"/>
      <c r="I72" s="158">
        <v>207889334.21000001</v>
      </c>
    </row>
    <row r="73" spans="1:9">
      <c r="A73" s="64" t="s">
        <v>802</v>
      </c>
      <c r="B73" s="584">
        <v>1764</v>
      </c>
      <c r="C73" s="360"/>
      <c r="D73" s="361"/>
      <c r="E73" s="585">
        <v>3005471.5970000001</v>
      </c>
      <c r="F73" s="361"/>
      <c r="G73" s="584">
        <v>117780</v>
      </c>
      <c r="H73" s="361"/>
      <c r="I73" s="51">
        <v>202441799.75999999</v>
      </c>
    </row>
    <row r="74" spans="1:9">
      <c r="A74" s="66" t="s">
        <v>803</v>
      </c>
      <c r="B74" s="586">
        <v>3112</v>
      </c>
      <c r="C74" s="360"/>
      <c r="D74" s="361"/>
      <c r="E74" s="587">
        <v>6645565.1359999999</v>
      </c>
      <c r="F74" s="361"/>
      <c r="G74" s="586">
        <v>116016</v>
      </c>
      <c r="H74" s="361"/>
      <c r="I74" s="158">
        <v>199436328.16999999</v>
      </c>
    </row>
    <row r="75" spans="1:9">
      <c r="A75" s="64" t="s">
        <v>804</v>
      </c>
      <c r="B75" s="584">
        <v>2492</v>
      </c>
      <c r="C75" s="360"/>
      <c r="D75" s="361"/>
      <c r="E75" s="585">
        <v>4922848.6100000003</v>
      </c>
      <c r="F75" s="361"/>
      <c r="G75" s="584">
        <v>112904</v>
      </c>
      <c r="H75" s="361"/>
      <c r="I75" s="51">
        <v>192790763.03</v>
      </c>
    </row>
    <row r="76" spans="1:9">
      <c r="A76" s="66" t="s">
        <v>805</v>
      </c>
      <c r="B76" s="586">
        <v>2779</v>
      </c>
      <c r="C76" s="360"/>
      <c r="D76" s="361"/>
      <c r="E76" s="587">
        <v>7224989.9699999997</v>
      </c>
      <c r="F76" s="361"/>
      <c r="G76" s="586">
        <v>110412</v>
      </c>
      <c r="H76" s="361"/>
      <c r="I76" s="158">
        <v>187867914.41999999</v>
      </c>
    </row>
    <row r="77" spans="1:9">
      <c r="A77" s="64" t="s">
        <v>806</v>
      </c>
      <c r="B77" s="584">
        <v>2674</v>
      </c>
      <c r="C77" s="360"/>
      <c r="D77" s="361"/>
      <c r="E77" s="585">
        <v>6408715.8200000003</v>
      </c>
      <c r="F77" s="361"/>
      <c r="G77" s="584">
        <v>107633</v>
      </c>
      <c r="H77" s="361"/>
      <c r="I77" s="51">
        <v>180642924.44999999</v>
      </c>
    </row>
    <row r="78" spans="1:9">
      <c r="A78" s="66" t="s">
        <v>807</v>
      </c>
      <c r="B78" s="586">
        <v>2479</v>
      </c>
      <c r="C78" s="360"/>
      <c r="D78" s="361"/>
      <c r="E78" s="587">
        <v>6750696.1500000004</v>
      </c>
      <c r="F78" s="361"/>
      <c r="G78" s="586">
        <v>104959</v>
      </c>
      <c r="H78" s="361"/>
      <c r="I78" s="158">
        <v>174234208.63</v>
      </c>
    </row>
    <row r="79" spans="1:9">
      <c r="A79" s="64" t="s">
        <v>808</v>
      </c>
      <c r="B79" s="584">
        <v>2249</v>
      </c>
      <c r="C79" s="360"/>
      <c r="D79" s="361"/>
      <c r="E79" s="585">
        <v>6277235.5499999998</v>
      </c>
      <c r="F79" s="361"/>
      <c r="G79" s="584">
        <v>102480</v>
      </c>
      <c r="H79" s="361"/>
      <c r="I79" s="51">
        <v>167483512.47999999</v>
      </c>
    </row>
    <row r="80" spans="1:9">
      <c r="A80" s="66" t="s">
        <v>809</v>
      </c>
      <c r="B80" s="586">
        <v>2298</v>
      </c>
      <c r="C80" s="360"/>
      <c r="D80" s="361"/>
      <c r="E80" s="587">
        <v>5664014.8499999996</v>
      </c>
      <c r="F80" s="361"/>
      <c r="G80" s="586">
        <v>100231</v>
      </c>
      <c r="H80" s="361"/>
      <c r="I80" s="158">
        <v>161206276.93000001</v>
      </c>
    </row>
    <row r="81" spans="1:9">
      <c r="A81" s="64" t="s">
        <v>810</v>
      </c>
      <c r="B81" s="584">
        <v>1933</v>
      </c>
      <c r="C81" s="360"/>
      <c r="D81" s="361"/>
      <c r="E81" s="585">
        <v>4134789.57</v>
      </c>
      <c r="F81" s="361"/>
      <c r="G81" s="584">
        <v>97933</v>
      </c>
      <c r="H81" s="361"/>
      <c r="I81" s="51">
        <v>155542262.08000001</v>
      </c>
    </row>
    <row r="82" spans="1:9">
      <c r="A82" s="66" t="s">
        <v>811</v>
      </c>
      <c r="B82" s="586">
        <v>2521</v>
      </c>
      <c r="C82" s="360"/>
      <c r="D82" s="361"/>
      <c r="E82" s="587">
        <v>5224042.3499999996</v>
      </c>
      <c r="F82" s="361"/>
      <c r="G82" s="586">
        <v>96000</v>
      </c>
      <c r="H82" s="361"/>
      <c r="I82" s="158">
        <v>151407472.50999999</v>
      </c>
    </row>
    <row r="83" spans="1:9">
      <c r="A83" s="64" t="s">
        <v>812</v>
      </c>
      <c r="B83" s="584">
        <v>2361</v>
      </c>
      <c r="C83" s="360"/>
      <c r="D83" s="361"/>
      <c r="E83" s="585">
        <v>4864056.7</v>
      </c>
      <c r="F83" s="361"/>
      <c r="G83" s="584">
        <v>93479</v>
      </c>
      <c r="H83" s="361"/>
      <c r="I83" s="51">
        <v>146183430.16</v>
      </c>
    </row>
    <row r="84" spans="1:9">
      <c r="A84" s="66" t="s">
        <v>813</v>
      </c>
      <c r="B84" s="586">
        <v>2344</v>
      </c>
      <c r="C84" s="360"/>
      <c r="D84" s="361"/>
      <c r="E84" s="587">
        <v>3892499.57</v>
      </c>
      <c r="F84" s="361"/>
      <c r="G84" s="586">
        <v>91118</v>
      </c>
      <c r="H84" s="361"/>
      <c r="I84" s="158">
        <v>141319373.46000001</v>
      </c>
    </row>
    <row r="85" spans="1:9">
      <c r="A85" s="64" t="s">
        <v>814</v>
      </c>
      <c r="B85" s="584">
        <v>1963</v>
      </c>
      <c r="C85" s="360"/>
      <c r="D85" s="361"/>
      <c r="E85" s="585">
        <v>3320366.33</v>
      </c>
      <c r="F85" s="361"/>
      <c r="G85" s="584">
        <v>88774</v>
      </c>
      <c r="H85" s="361"/>
      <c r="I85" s="51">
        <v>137426873.88999999</v>
      </c>
    </row>
    <row r="86" spans="1:9">
      <c r="A86" s="66" t="s">
        <v>815</v>
      </c>
      <c r="B86" s="586">
        <v>2050</v>
      </c>
      <c r="C86" s="360"/>
      <c r="D86" s="361"/>
      <c r="E86" s="587">
        <v>3019612.66</v>
      </c>
      <c r="F86" s="361"/>
      <c r="G86" s="586">
        <v>86811</v>
      </c>
      <c r="H86" s="361"/>
      <c r="I86" s="158">
        <v>134106507.56</v>
      </c>
    </row>
    <row r="87" spans="1:9">
      <c r="A87" s="64" t="s">
        <v>816</v>
      </c>
      <c r="B87" s="584">
        <v>2516</v>
      </c>
      <c r="C87" s="360"/>
      <c r="D87" s="361"/>
      <c r="E87" s="585">
        <v>4346785.38</v>
      </c>
      <c r="F87" s="361"/>
      <c r="G87" s="584">
        <v>84761</v>
      </c>
      <c r="H87" s="361"/>
      <c r="I87" s="51">
        <v>131086894.90000001</v>
      </c>
    </row>
    <row r="88" spans="1:9">
      <c r="A88" s="66" t="s">
        <v>817</v>
      </c>
      <c r="B88" s="586">
        <v>2242</v>
      </c>
      <c r="C88" s="360"/>
      <c r="D88" s="361"/>
      <c r="E88" s="587">
        <v>3667079.4</v>
      </c>
      <c r="F88" s="361"/>
      <c r="G88" s="586">
        <v>82245</v>
      </c>
      <c r="H88" s="361"/>
      <c r="I88" s="158">
        <v>126740109.52</v>
      </c>
    </row>
    <row r="89" spans="1:9">
      <c r="A89" s="64" t="s">
        <v>818</v>
      </c>
      <c r="B89" s="584">
        <v>2724</v>
      </c>
      <c r="C89" s="360"/>
      <c r="D89" s="361"/>
      <c r="E89" s="585">
        <v>4744444.01</v>
      </c>
      <c r="F89" s="361"/>
      <c r="G89" s="584">
        <v>80003</v>
      </c>
      <c r="H89" s="361"/>
      <c r="I89" s="51">
        <v>123073030.12</v>
      </c>
    </row>
    <row r="90" spans="1:9">
      <c r="A90" s="66" t="s">
        <v>819</v>
      </c>
      <c r="B90" s="586">
        <v>2580</v>
      </c>
      <c r="C90" s="360"/>
      <c r="D90" s="361"/>
      <c r="E90" s="587">
        <v>4967815.24</v>
      </c>
      <c r="F90" s="361"/>
      <c r="G90" s="586">
        <v>77279</v>
      </c>
      <c r="H90" s="361"/>
      <c r="I90" s="158">
        <v>118328586.11</v>
      </c>
    </row>
    <row r="91" spans="1:9">
      <c r="A91" s="64" t="s">
        <v>820</v>
      </c>
      <c r="B91" s="584">
        <v>2543</v>
      </c>
      <c r="C91" s="360"/>
      <c r="D91" s="361"/>
      <c r="E91" s="585">
        <v>116732.05</v>
      </c>
      <c r="F91" s="361"/>
      <c r="G91" s="584">
        <v>74699</v>
      </c>
      <c r="H91" s="361"/>
      <c r="I91" s="51">
        <v>113360770.87</v>
      </c>
    </row>
    <row r="92" spans="1:9">
      <c r="A92" s="66" t="s">
        <v>821</v>
      </c>
      <c r="B92" s="586">
        <v>2497</v>
      </c>
      <c r="C92" s="360"/>
      <c r="D92" s="361"/>
      <c r="E92" s="587">
        <v>4910256.5</v>
      </c>
      <c r="F92" s="361"/>
      <c r="G92" s="586">
        <v>72156</v>
      </c>
      <c r="H92" s="361"/>
      <c r="I92" s="158">
        <v>113244038.81999999</v>
      </c>
    </row>
    <row r="93" spans="1:9">
      <c r="A93" s="64" t="s">
        <v>822</v>
      </c>
      <c r="B93" s="584">
        <v>2638</v>
      </c>
      <c r="C93" s="360"/>
      <c r="D93" s="361"/>
      <c r="E93" s="585">
        <v>5252995.7300000004</v>
      </c>
      <c r="F93" s="361"/>
      <c r="G93" s="584">
        <v>69659</v>
      </c>
      <c r="H93" s="361"/>
      <c r="I93" s="51">
        <v>108333782.31999999</v>
      </c>
    </row>
    <row r="94" spans="1:9">
      <c r="A94" s="66" t="s">
        <v>823</v>
      </c>
      <c r="B94" s="586">
        <v>2162</v>
      </c>
      <c r="C94" s="360"/>
      <c r="D94" s="361"/>
      <c r="E94" s="587">
        <v>4310494.96</v>
      </c>
      <c r="F94" s="361"/>
      <c r="G94" s="586">
        <v>67021</v>
      </c>
      <c r="H94" s="361"/>
      <c r="I94" s="158">
        <v>103080786.59</v>
      </c>
    </row>
    <row r="95" spans="1:9">
      <c r="A95" s="64" t="s">
        <v>824</v>
      </c>
      <c r="B95" s="584">
        <v>2286</v>
      </c>
      <c r="C95" s="360"/>
      <c r="D95" s="361"/>
      <c r="E95" s="585">
        <v>4296794.82</v>
      </c>
      <c r="F95" s="361"/>
      <c r="G95" s="584">
        <v>64859</v>
      </c>
      <c r="H95" s="361"/>
      <c r="I95" s="51">
        <v>98770291.629999995</v>
      </c>
    </row>
    <row r="96" spans="1:9">
      <c r="A96" s="66" t="s">
        <v>825</v>
      </c>
      <c r="B96" s="586">
        <v>2044</v>
      </c>
      <c r="C96" s="360"/>
      <c r="D96" s="361"/>
      <c r="E96" s="587">
        <v>4780718.58</v>
      </c>
      <c r="F96" s="361"/>
      <c r="G96" s="586">
        <v>62573</v>
      </c>
      <c r="H96" s="361"/>
      <c r="I96" s="158">
        <v>94473496.810000002</v>
      </c>
    </row>
    <row r="97" spans="1:9">
      <c r="A97" s="64" t="s">
        <v>826</v>
      </c>
      <c r="B97" s="584">
        <v>1583</v>
      </c>
      <c r="C97" s="360"/>
      <c r="D97" s="361"/>
      <c r="E97" s="585">
        <v>4215286.58</v>
      </c>
      <c r="F97" s="361"/>
      <c r="G97" s="584">
        <v>60529</v>
      </c>
      <c r="H97" s="361"/>
      <c r="I97" s="51">
        <v>89692778.230000004</v>
      </c>
    </row>
    <row r="98" spans="1:9">
      <c r="A98" s="66" t="s">
        <v>827</v>
      </c>
      <c r="B98" s="586">
        <v>2089</v>
      </c>
      <c r="C98" s="360"/>
      <c r="D98" s="361"/>
      <c r="E98" s="587">
        <v>4819317.8</v>
      </c>
      <c r="F98" s="361"/>
      <c r="G98" s="586">
        <v>58946</v>
      </c>
      <c r="H98" s="361"/>
      <c r="I98" s="158">
        <v>85477491.650000006</v>
      </c>
    </row>
    <row r="99" spans="1:9">
      <c r="A99" s="64" t="s">
        <v>828</v>
      </c>
      <c r="B99" s="584">
        <v>1857</v>
      </c>
      <c r="C99" s="360"/>
      <c r="D99" s="361"/>
      <c r="E99" s="585">
        <v>3508314.2</v>
      </c>
      <c r="F99" s="361"/>
      <c r="G99" s="584">
        <v>56857</v>
      </c>
      <c r="H99" s="361"/>
      <c r="I99" s="51">
        <v>80658173.849999994</v>
      </c>
    </row>
    <row r="100" spans="1:9">
      <c r="A100" s="66" t="s">
        <v>829</v>
      </c>
      <c r="B100" s="586">
        <v>2056</v>
      </c>
      <c r="C100" s="360"/>
      <c r="D100" s="361"/>
      <c r="E100" s="587">
        <v>3763840</v>
      </c>
      <c r="F100" s="361"/>
      <c r="G100" s="586">
        <v>55000</v>
      </c>
      <c r="H100" s="361"/>
      <c r="I100" s="158">
        <v>77149859.650000006</v>
      </c>
    </row>
    <row r="101" spans="1:9">
      <c r="A101" s="64" t="s">
        <v>830</v>
      </c>
      <c r="B101" s="584">
        <v>1862</v>
      </c>
      <c r="C101" s="360"/>
      <c r="D101" s="361"/>
      <c r="E101" s="585">
        <v>4050531.71</v>
      </c>
      <c r="F101" s="361"/>
      <c r="G101" s="584">
        <v>52944</v>
      </c>
      <c r="H101" s="361"/>
      <c r="I101" s="51">
        <v>73386019.650000006</v>
      </c>
    </row>
    <row r="102" spans="1:9">
      <c r="A102" s="66" t="s">
        <v>831</v>
      </c>
      <c r="B102" s="586">
        <v>1320</v>
      </c>
      <c r="C102" s="360"/>
      <c r="D102" s="361"/>
      <c r="E102" s="587">
        <v>3441391.78</v>
      </c>
      <c r="F102" s="361"/>
      <c r="G102" s="586">
        <v>51082</v>
      </c>
      <c r="H102" s="361"/>
      <c r="I102" s="158">
        <v>69335487.939999998</v>
      </c>
    </row>
    <row r="103" spans="1:9">
      <c r="A103" s="64" t="s">
        <v>832</v>
      </c>
      <c r="B103" s="584">
        <v>2246</v>
      </c>
      <c r="C103" s="360"/>
      <c r="D103" s="361"/>
      <c r="E103" s="585">
        <v>3946715.27</v>
      </c>
      <c r="F103" s="361"/>
      <c r="G103" s="584">
        <v>49762</v>
      </c>
      <c r="H103" s="361"/>
      <c r="I103" s="51">
        <v>65894096.159999996</v>
      </c>
    </row>
    <row r="104" spans="1:9">
      <c r="A104" s="66" t="s">
        <v>833</v>
      </c>
      <c r="B104" s="586">
        <v>2112</v>
      </c>
      <c r="C104" s="360"/>
      <c r="D104" s="361"/>
      <c r="E104" s="587">
        <v>3665473.81</v>
      </c>
      <c r="F104" s="361"/>
      <c r="G104" s="586">
        <v>47516</v>
      </c>
      <c r="H104" s="361"/>
      <c r="I104" s="158">
        <v>61947380.890000001</v>
      </c>
    </row>
    <row r="105" spans="1:9">
      <c r="A105" s="64" t="s">
        <v>834</v>
      </c>
      <c r="B105" s="584">
        <v>1813</v>
      </c>
      <c r="C105" s="360"/>
      <c r="D105" s="361"/>
      <c r="E105" s="585">
        <v>2479977.9900000002</v>
      </c>
      <c r="F105" s="361"/>
      <c r="G105" s="584">
        <v>45404</v>
      </c>
      <c r="H105" s="361"/>
      <c r="I105" s="51">
        <v>58281907.079999998</v>
      </c>
    </row>
    <row r="106" spans="1:9">
      <c r="A106" s="66" t="s">
        <v>835</v>
      </c>
      <c r="B106" s="586">
        <v>2063</v>
      </c>
      <c r="C106" s="360"/>
      <c r="D106" s="361"/>
      <c r="E106" s="587">
        <v>3958898.55</v>
      </c>
      <c r="F106" s="361"/>
      <c r="G106" s="586">
        <v>43591</v>
      </c>
      <c r="H106" s="361"/>
      <c r="I106" s="158">
        <v>55801929.090000004</v>
      </c>
    </row>
    <row r="107" spans="1:9">
      <c r="A107" s="64" t="s">
        <v>836</v>
      </c>
      <c r="B107" s="584">
        <v>1672</v>
      </c>
      <c r="C107" s="360"/>
      <c r="D107" s="361"/>
      <c r="E107" s="585">
        <v>2905001.87</v>
      </c>
      <c r="F107" s="361"/>
      <c r="G107" s="584">
        <v>41528</v>
      </c>
      <c r="H107" s="361"/>
      <c r="I107" s="51">
        <v>51843030.539999999</v>
      </c>
    </row>
    <row r="108" spans="1:9">
      <c r="A108" s="66" t="s">
        <v>837</v>
      </c>
      <c r="B108" s="586">
        <v>1673</v>
      </c>
      <c r="C108" s="360"/>
      <c r="D108" s="361"/>
      <c r="E108" s="587">
        <v>2787423.83</v>
      </c>
      <c r="F108" s="361"/>
      <c r="G108" s="586">
        <v>39856</v>
      </c>
      <c r="H108" s="361"/>
      <c r="I108" s="158">
        <v>48938028.670000002</v>
      </c>
    </row>
    <row r="109" spans="1:9">
      <c r="A109" s="64" t="s">
        <v>838</v>
      </c>
      <c r="B109" s="584">
        <v>1202</v>
      </c>
      <c r="C109" s="360"/>
      <c r="D109" s="361"/>
      <c r="E109" s="585">
        <v>2058522.06</v>
      </c>
      <c r="F109" s="361"/>
      <c r="G109" s="584">
        <v>38183</v>
      </c>
      <c r="H109" s="361"/>
      <c r="I109" s="51">
        <v>46150604.840000004</v>
      </c>
    </row>
    <row r="110" spans="1:9">
      <c r="A110" s="66" t="s">
        <v>839</v>
      </c>
      <c r="B110" s="586">
        <v>1459</v>
      </c>
      <c r="C110" s="360"/>
      <c r="D110" s="361"/>
      <c r="E110" s="587">
        <v>2844676.07</v>
      </c>
      <c r="F110" s="361"/>
      <c r="G110" s="586">
        <v>36981</v>
      </c>
      <c r="H110" s="361"/>
      <c r="I110" s="158">
        <v>44092082.780000001</v>
      </c>
    </row>
    <row r="111" spans="1:9">
      <c r="A111" s="64" t="s">
        <v>840</v>
      </c>
      <c r="B111" s="584">
        <v>1517</v>
      </c>
      <c r="C111" s="360"/>
      <c r="D111" s="361"/>
      <c r="E111" s="585">
        <v>1715018.36</v>
      </c>
      <c r="F111" s="361"/>
      <c r="G111" s="584">
        <v>35522</v>
      </c>
      <c r="H111" s="361"/>
      <c r="I111" s="51">
        <v>41247406.710000001</v>
      </c>
    </row>
    <row r="112" spans="1:9">
      <c r="A112" s="66" t="s">
        <v>841</v>
      </c>
      <c r="B112" s="586">
        <v>1468</v>
      </c>
      <c r="C112" s="360"/>
      <c r="D112" s="361"/>
      <c r="E112" s="587">
        <v>2322249.21</v>
      </c>
      <c r="F112" s="361"/>
      <c r="G112" s="586">
        <v>34005</v>
      </c>
      <c r="H112" s="361"/>
      <c r="I112" s="158">
        <v>39532388.350000001</v>
      </c>
    </row>
    <row r="113" spans="1:9">
      <c r="A113" s="64" t="s">
        <v>842</v>
      </c>
      <c r="B113" s="584">
        <v>1466</v>
      </c>
      <c r="C113" s="360"/>
      <c r="D113" s="361"/>
      <c r="E113" s="585">
        <v>2259325.52</v>
      </c>
      <c r="F113" s="361"/>
      <c r="G113" s="584">
        <v>32537</v>
      </c>
      <c r="H113" s="361"/>
      <c r="I113" s="51">
        <v>37210139.140000001</v>
      </c>
    </row>
    <row r="114" spans="1:9">
      <c r="A114" s="66" t="s">
        <v>843</v>
      </c>
      <c r="B114" s="586">
        <v>1143</v>
      </c>
      <c r="C114" s="360"/>
      <c r="D114" s="361"/>
      <c r="E114" s="587">
        <v>2105334.15</v>
      </c>
      <c r="F114" s="361"/>
      <c r="G114" s="586">
        <v>31071</v>
      </c>
      <c r="H114" s="361"/>
      <c r="I114" s="158">
        <v>34950813.619999997</v>
      </c>
    </row>
    <row r="115" spans="1:9">
      <c r="A115" s="64" t="s">
        <v>844</v>
      </c>
      <c r="B115" s="584">
        <v>1516</v>
      </c>
      <c r="C115" s="360"/>
      <c r="D115" s="361"/>
      <c r="E115" s="585">
        <v>2415826.73</v>
      </c>
      <c r="F115" s="361"/>
      <c r="G115" s="584">
        <v>29928</v>
      </c>
      <c r="H115" s="361"/>
      <c r="I115" s="51">
        <v>32845479.469999999</v>
      </c>
    </row>
    <row r="116" spans="1:9">
      <c r="A116" s="66" t="s">
        <v>845</v>
      </c>
      <c r="B116" s="586">
        <v>1297</v>
      </c>
      <c r="C116" s="360"/>
      <c r="D116" s="361"/>
      <c r="E116" s="587">
        <v>1678238.99</v>
      </c>
      <c r="F116" s="361"/>
      <c r="G116" s="586">
        <v>28412</v>
      </c>
      <c r="H116" s="361"/>
      <c r="I116" s="158">
        <v>30429652.739999998</v>
      </c>
    </row>
    <row r="117" spans="1:9">
      <c r="A117" s="64" t="s">
        <v>846</v>
      </c>
      <c r="B117" s="584">
        <v>1293</v>
      </c>
      <c r="C117" s="360"/>
      <c r="D117" s="361"/>
      <c r="E117" s="585">
        <v>1684163.49</v>
      </c>
      <c r="F117" s="361"/>
      <c r="G117" s="584">
        <v>27115</v>
      </c>
      <c r="H117" s="361"/>
      <c r="I117" s="51">
        <v>28751413.75</v>
      </c>
    </row>
    <row r="118" spans="1:9">
      <c r="A118" s="66" t="s">
        <v>847</v>
      </c>
      <c r="B118" s="586">
        <v>1202</v>
      </c>
      <c r="C118" s="360"/>
      <c r="D118" s="361"/>
      <c r="E118" s="587">
        <v>1544949.21</v>
      </c>
      <c r="F118" s="361"/>
      <c r="G118" s="586">
        <v>25822</v>
      </c>
      <c r="H118" s="361"/>
      <c r="I118" s="158">
        <v>27067250.260000002</v>
      </c>
    </row>
    <row r="119" spans="1:9">
      <c r="A119" s="64" t="s">
        <v>848</v>
      </c>
      <c r="B119" s="584">
        <v>1075</v>
      </c>
      <c r="C119" s="360"/>
      <c r="D119" s="361"/>
      <c r="E119" s="585">
        <v>1317354.71</v>
      </c>
      <c r="F119" s="361"/>
      <c r="G119" s="584">
        <v>24620</v>
      </c>
      <c r="H119" s="361"/>
      <c r="I119" s="51">
        <v>25522301.050000001</v>
      </c>
    </row>
    <row r="120" spans="1:9">
      <c r="A120" s="66" t="s">
        <v>849</v>
      </c>
      <c r="B120" s="586">
        <v>974</v>
      </c>
      <c r="C120" s="360"/>
      <c r="D120" s="361"/>
      <c r="E120" s="587">
        <v>1285246.57</v>
      </c>
      <c r="F120" s="361"/>
      <c r="G120" s="586">
        <v>23545</v>
      </c>
      <c r="H120" s="361"/>
      <c r="I120" s="158">
        <v>24204946.34</v>
      </c>
    </row>
    <row r="121" spans="1:9">
      <c r="A121" s="64" t="s">
        <v>850</v>
      </c>
      <c r="B121" s="584">
        <v>999</v>
      </c>
      <c r="C121" s="360"/>
      <c r="D121" s="361"/>
      <c r="E121" s="585">
        <v>1340591.5</v>
      </c>
      <c r="F121" s="361"/>
      <c r="G121" s="584">
        <v>22571</v>
      </c>
      <c r="H121" s="361"/>
      <c r="I121" s="51">
        <v>22919699.77</v>
      </c>
    </row>
    <row r="122" spans="1:9">
      <c r="A122" s="66" t="s">
        <v>851</v>
      </c>
      <c r="B122" s="586">
        <v>988</v>
      </c>
      <c r="C122" s="360"/>
      <c r="D122" s="361"/>
      <c r="E122" s="587">
        <v>1304595.83</v>
      </c>
      <c r="F122" s="361"/>
      <c r="G122" s="586">
        <v>21572</v>
      </c>
      <c r="H122" s="361"/>
      <c r="I122" s="158">
        <v>21579108.27</v>
      </c>
    </row>
    <row r="123" spans="1:9">
      <c r="A123" s="64" t="s">
        <v>852</v>
      </c>
      <c r="B123" s="584">
        <v>901</v>
      </c>
      <c r="C123" s="360"/>
      <c r="D123" s="361"/>
      <c r="E123" s="585">
        <v>768838</v>
      </c>
      <c r="F123" s="361"/>
      <c r="G123" s="584">
        <v>20584</v>
      </c>
      <c r="H123" s="361"/>
      <c r="I123" s="51">
        <v>20274512.440000001</v>
      </c>
    </row>
    <row r="124" spans="1:9">
      <c r="A124" s="66" t="s">
        <v>853</v>
      </c>
      <c r="B124" s="586">
        <v>884</v>
      </c>
      <c r="C124" s="360"/>
      <c r="D124" s="361"/>
      <c r="E124" s="587">
        <v>1121941.8899999999</v>
      </c>
      <c r="F124" s="361"/>
      <c r="G124" s="586">
        <v>19683</v>
      </c>
      <c r="H124" s="361"/>
      <c r="I124" s="158">
        <v>19505674.440000001</v>
      </c>
    </row>
    <row r="125" spans="1:9">
      <c r="A125" s="64" t="s">
        <v>854</v>
      </c>
      <c r="B125" s="584">
        <v>850</v>
      </c>
      <c r="C125" s="360"/>
      <c r="D125" s="361"/>
      <c r="E125" s="585">
        <v>645479.67000000004</v>
      </c>
      <c r="F125" s="361"/>
      <c r="G125" s="584">
        <v>18799</v>
      </c>
      <c r="H125" s="361"/>
      <c r="I125" s="51">
        <v>18383732.550000001</v>
      </c>
    </row>
    <row r="126" spans="1:9">
      <c r="A126" s="66" t="s">
        <v>855</v>
      </c>
      <c r="B126" s="586">
        <v>878</v>
      </c>
      <c r="C126" s="360"/>
      <c r="D126" s="361"/>
      <c r="E126" s="587">
        <v>1051142.06</v>
      </c>
      <c r="F126" s="361"/>
      <c r="G126" s="586">
        <v>17949</v>
      </c>
      <c r="H126" s="361"/>
      <c r="I126" s="158">
        <v>17738252.879999999</v>
      </c>
    </row>
    <row r="127" spans="1:9">
      <c r="A127" s="64" t="s">
        <v>856</v>
      </c>
      <c r="B127" s="584">
        <v>942</v>
      </c>
      <c r="C127" s="360"/>
      <c r="D127" s="361"/>
      <c r="E127" s="585">
        <v>1286634.1000000001</v>
      </c>
      <c r="F127" s="361"/>
      <c r="G127" s="584">
        <v>17071</v>
      </c>
      <c r="H127" s="361"/>
      <c r="I127" s="51">
        <v>16687110.82</v>
      </c>
    </row>
    <row r="128" spans="1:9">
      <c r="A128" s="66" t="s">
        <v>857</v>
      </c>
      <c r="B128" s="586">
        <v>945</v>
      </c>
      <c r="C128" s="360"/>
      <c r="D128" s="361"/>
      <c r="E128" s="587">
        <v>970635.89</v>
      </c>
      <c r="F128" s="361"/>
      <c r="G128" s="586">
        <v>16129</v>
      </c>
      <c r="H128" s="361"/>
      <c r="I128" s="158">
        <v>15400476.720000001</v>
      </c>
    </row>
    <row r="129" spans="1:9">
      <c r="A129" s="64" t="s">
        <v>858</v>
      </c>
      <c r="B129" s="584">
        <v>766</v>
      </c>
      <c r="C129" s="360"/>
      <c r="D129" s="361"/>
      <c r="E129" s="585">
        <v>825535.43</v>
      </c>
      <c r="F129" s="361"/>
      <c r="G129" s="584">
        <v>15184</v>
      </c>
      <c r="H129" s="361"/>
      <c r="I129" s="51">
        <v>14429840.83</v>
      </c>
    </row>
    <row r="130" spans="1:9">
      <c r="A130" s="66" t="s">
        <v>859</v>
      </c>
      <c r="B130" s="586">
        <v>900</v>
      </c>
      <c r="C130" s="360"/>
      <c r="D130" s="361"/>
      <c r="E130" s="587">
        <v>920774.96</v>
      </c>
      <c r="F130" s="361"/>
      <c r="G130" s="586">
        <v>14418</v>
      </c>
      <c r="H130" s="361"/>
      <c r="I130" s="158">
        <v>13604305.4</v>
      </c>
    </row>
    <row r="131" spans="1:9">
      <c r="A131" s="64" t="s">
        <v>860</v>
      </c>
      <c r="B131" s="584">
        <v>817</v>
      </c>
      <c r="C131" s="360"/>
      <c r="D131" s="361"/>
      <c r="E131" s="585">
        <v>795980.34</v>
      </c>
      <c r="F131" s="361"/>
      <c r="G131" s="584">
        <v>13518</v>
      </c>
      <c r="H131" s="361"/>
      <c r="I131" s="51">
        <v>12683530.439999999</v>
      </c>
    </row>
    <row r="132" spans="1:9">
      <c r="A132" s="66" t="s">
        <v>861</v>
      </c>
      <c r="B132" s="586">
        <v>730</v>
      </c>
      <c r="C132" s="360"/>
      <c r="D132" s="361"/>
      <c r="E132" s="587">
        <v>575230.05000000005</v>
      </c>
      <c r="F132" s="361"/>
      <c r="G132" s="586">
        <v>12701</v>
      </c>
      <c r="H132" s="361"/>
      <c r="I132" s="158">
        <v>11887550.1</v>
      </c>
    </row>
    <row r="133" spans="1:9">
      <c r="A133" s="64" t="s">
        <v>862</v>
      </c>
      <c r="B133" s="584">
        <v>841</v>
      </c>
      <c r="C133" s="360"/>
      <c r="D133" s="361"/>
      <c r="E133" s="585">
        <v>1488750.55</v>
      </c>
      <c r="F133" s="361"/>
      <c r="G133" s="584">
        <v>11971</v>
      </c>
      <c r="H133" s="361"/>
      <c r="I133" s="51">
        <v>11312320.050000001</v>
      </c>
    </row>
    <row r="134" spans="1:9">
      <c r="A134" s="66" t="s">
        <v>863</v>
      </c>
      <c r="B134" s="586">
        <v>636</v>
      </c>
      <c r="C134" s="360"/>
      <c r="D134" s="361"/>
      <c r="E134" s="587">
        <v>403503.44</v>
      </c>
      <c r="F134" s="361"/>
      <c r="G134" s="586">
        <v>11130</v>
      </c>
      <c r="H134" s="361"/>
      <c r="I134" s="158">
        <v>9823569.5</v>
      </c>
    </row>
    <row r="135" spans="1:9">
      <c r="A135" s="64" t="s">
        <v>864</v>
      </c>
      <c r="B135" s="584">
        <v>786</v>
      </c>
      <c r="C135" s="360"/>
      <c r="D135" s="361"/>
      <c r="E135" s="585">
        <v>681648.31</v>
      </c>
      <c r="F135" s="361"/>
      <c r="G135" s="584">
        <v>10494</v>
      </c>
      <c r="H135" s="361"/>
      <c r="I135" s="51">
        <v>9420066.0600000005</v>
      </c>
    </row>
    <row r="136" spans="1:9">
      <c r="A136" s="66" t="s">
        <v>865</v>
      </c>
      <c r="B136" s="586">
        <v>877</v>
      </c>
      <c r="C136" s="360"/>
      <c r="D136" s="361"/>
      <c r="E136" s="587">
        <v>681415.26</v>
      </c>
      <c r="F136" s="361"/>
      <c r="G136" s="586">
        <v>9708</v>
      </c>
      <c r="H136" s="361"/>
      <c r="I136" s="158">
        <v>8738417.75</v>
      </c>
    </row>
    <row r="137" spans="1:9">
      <c r="A137" s="64" t="s">
        <v>866</v>
      </c>
      <c r="B137" s="584">
        <v>839</v>
      </c>
      <c r="C137" s="360"/>
      <c r="D137" s="361"/>
      <c r="E137" s="585">
        <v>861010.79</v>
      </c>
      <c r="F137" s="361"/>
      <c r="G137" s="584">
        <v>8831</v>
      </c>
      <c r="H137" s="361"/>
      <c r="I137" s="51">
        <v>8057002.4900000002</v>
      </c>
    </row>
    <row r="138" spans="1:9">
      <c r="A138" s="66" t="s">
        <v>867</v>
      </c>
      <c r="B138" s="586">
        <v>784</v>
      </c>
      <c r="C138" s="360"/>
      <c r="D138" s="361"/>
      <c r="E138" s="587">
        <v>843150.95</v>
      </c>
      <c r="F138" s="361"/>
      <c r="G138" s="586">
        <v>7992</v>
      </c>
      <c r="H138" s="361"/>
      <c r="I138" s="158">
        <v>7195991.7000000002</v>
      </c>
    </row>
    <row r="139" spans="1:9">
      <c r="A139" s="64" t="s">
        <v>868</v>
      </c>
      <c r="B139" s="584">
        <v>722</v>
      </c>
      <c r="C139" s="360"/>
      <c r="D139" s="361"/>
      <c r="E139" s="585">
        <v>727034.74</v>
      </c>
      <c r="F139" s="361"/>
      <c r="G139" s="584">
        <v>7208</v>
      </c>
      <c r="H139" s="361"/>
      <c r="I139" s="51">
        <v>6352840.75</v>
      </c>
    </row>
    <row r="140" spans="1:9">
      <c r="A140" s="66" t="s">
        <v>869</v>
      </c>
      <c r="B140" s="586">
        <v>810</v>
      </c>
      <c r="C140" s="360"/>
      <c r="D140" s="361"/>
      <c r="E140" s="587">
        <v>624004.86</v>
      </c>
      <c r="F140" s="361"/>
      <c r="G140" s="586">
        <v>6486</v>
      </c>
      <c r="H140" s="361"/>
      <c r="I140" s="158">
        <v>5625806.0099999998</v>
      </c>
    </row>
    <row r="141" spans="1:9">
      <c r="A141" s="64" t="s">
        <v>870</v>
      </c>
      <c r="B141" s="584">
        <v>847</v>
      </c>
      <c r="C141" s="360"/>
      <c r="D141" s="361"/>
      <c r="E141" s="585">
        <v>993985.69</v>
      </c>
      <c r="F141" s="361"/>
      <c r="G141" s="584">
        <v>5676</v>
      </c>
      <c r="H141" s="361"/>
      <c r="I141" s="51">
        <v>5001801.1500000004</v>
      </c>
    </row>
    <row r="142" spans="1:9">
      <c r="A142" s="66" t="s">
        <v>871</v>
      </c>
      <c r="B142" s="586">
        <v>869</v>
      </c>
      <c r="C142" s="360"/>
      <c r="D142" s="361"/>
      <c r="E142" s="587">
        <v>593704.74</v>
      </c>
      <c r="F142" s="361"/>
      <c r="G142" s="586">
        <v>4829</v>
      </c>
      <c r="H142" s="361"/>
      <c r="I142" s="158">
        <v>4007815.46</v>
      </c>
    </row>
    <row r="143" spans="1:9">
      <c r="A143" s="64" t="s">
        <v>872</v>
      </c>
      <c r="B143" s="584">
        <v>748</v>
      </c>
      <c r="C143" s="360"/>
      <c r="D143" s="361"/>
      <c r="E143" s="585">
        <v>791783.9</v>
      </c>
      <c r="F143" s="361"/>
      <c r="G143" s="584">
        <v>3960</v>
      </c>
      <c r="H143" s="361"/>
      <c r="I143" s="51">
        <v>3414110.72</v>
      </c>
    </row>
    <row r="144" spans="1:9">
      <c r="A144" s="66" t="s">
        <v>873</v>
      </c>
      <c r="B144" s="586">
        <v>898</v>
      </c>
      <c r="C144" s="360"/>
      <c r="D144" s="361"/>
      <c r="E144" s="587">
        <v>410818.18</v>
      </c>
      <c r="F144" s="361"/>
      <c r="G144" s="586">
        <v>3212</v>
      </c>
      <c r="H144" s="361"/>
      <c r="I144" s="158">
        <v>2622326.8199999998</v>
      </c>
    </row>
    <row r="145" spans="1:9">
      <c r="A145" s="64" t="s">
        <v>874</v>
      </c>
      <c r="B145" s="584">
        <v>1187</v>
      </c>
      <c r="C145" s="360"/>
      <c r="D145" s="361"/>
      <c r="E145" s="585">
        <v>1566299.43</v>
      </c>
      <c r="F145" s="361"/>
      <c r="G145" s="584">
        <v>2314</v>
      </c>
      <c r="H145" s="361"/>
      <c r="I145" s="51">
        <v>2211508.64</v>
      </c>
    </row>
    <row r="146" spans="1:9">
      <c r="A146" s="66" t="s">
        <v>875</v>
      </c>
      <c r="B146" s="586">
        <v>1127</v>
      </c>
      <c r="C146" s="360"/>
      <c r="D146" s="361"/>
      <c r="E146" s="587">
        <v>645209.21</v>
      </c>
      <c r="F146" s="361"/>
      <c r="G146" s="586">
        <v>1127</v>
      </c>
      <c r="H146" s="361"/>
      <c r="I146" s="158">
        <v>645209.21</v>
      </c>
    </row>
    <row r="147" spans="1:9">
      <c r="A147" s="64" t="s">
        <v>876</v>
      </c>
      <c r="B147" s="584">
        <v>0</v>
      </c>
      <c r="C147" s="360"/>
      <c r="D147" s="361"/>
      <c r="E147" s="585">
        <v>0</v>
      </c>
      <c r="F147" s="361"/>
      <c r="G147" s="584">
        <v>0</v>
      </c>
      <c r="H147" s="361"/>
      <c r="I147" s="51">
        <v>0</v>
      </c>
    </row>
    <row r="148" spans="1:9">
      <c r="A148" s="159" t="s">
        <v>877</v>
      </c>
      <c r="B148" s="590">
        <f>SUM(B29:D147)</f>
        <v>188924</v>
      </c>
      <c r="C148" s="378"/>
      <c r="D148" s="379"/>
      <c r="E148" s="591">
        <f>SUM(E29:F147)</f>
        <v>253785471.2580002</v>
      </c>
      <c r="F148" s="379"/>
      <c r="G148" s="590">
        <f>B148</f>
        <v>188924</v>
      </c>
      <c r="H148" s="379"/>
      <c r="I148" s="162">
        <f>E148</f>
        <v>253785471.2580002</v>
      </c>
    </row>
  </sheetData>
  <sheetProtection algorithmName="SHA-512" hashValue="71vMwkz3z2grYxQoVGye5HQzEDBcoZG3v8mkm9F9CKO8uSgPyEjBn4lSQJkEOT1nA6aF3DljjGf2bC6xyQR/AQ==" saltValue="FfffTc0YEaw8YsKmSQd2Kg==" spinCount="100000" sheet="1" objects="1" scenarios="1"/>
  <mergeCells count="418">
    <mergeCell ref="B147:D147"/>
    <mergeCell ref="E147:F147"/>
    <mergeCell ref="G147:H147"/>
    <mergeCell ref="B148:D148"/>
    <mergeCell ref="E148:F148"/>
    <mergeCell ref="G148:H148"/>
    <mergeCell ref="B145:D145"/>
    <mergeCell ref="E145:F145"/>
    <mergeCell ref="G145:H145"/>
    <mergeCell ref="B146:D146"/>
    <mergeCell ref="E146:F146"/>
    <mergeCell ref="G146:H146"/>
    <mergeCell ref="B143:D143"/>
    <mergeCell ref="E143:F143"/>
    <mergeCell ref="G143:H143"/>
    <mergeCell ref="B144:D144"/>
    <mergeCell ref="E144:F144"/>
    <mergeCell ref="G144:H144"/>
    <mergeCell ref="B141:D141"/>
    <mergeCell ref="E141:F141"/>
    <mergeCell ref="G141:H141"/>
    <mergeCell ref="B142:D142"/>
    <mergeCell ref="E142:F142"/>
    <mergeCell ref="G142:H142"/>
    <mergeCell ref="B139:D139"/>
    <mergeCell ref="E139:F139"/>
    <mergeCell ref="G139:H139"/>
    <mergeCell ref="B140:D140"/>
    <mergeCell ref="E140:F140"/>
    <mergeCell ref="G140:H140"/>
    <mergeCell ref="B137:D137"/>
    <mergeCell ref="E137:F137"/>
    <mergeCell ref="G137:H137"/>
    <mergeCell ref="B138:D138"/>
    <mergeCell ref="E138:F138"/>
    <mergeCell ref="G138:H138"/>
    <mergeCell ref="B135:D135"/>
    <mergeCell ref="E135:F135"/>
    <mergeCell ref="G135:H135"/>
    <mergeCell ref="B136:D136"/>
    <mergeCell ref="E136:F136"/>
    <mergeCell ref="G136:H136"/>
    <mergeCell ref="B133:D133"/>
    <mergeCell ref="E133:F133"/>
    <mergeCell ref="G133:H133"/>
    <mergeCell ref="B134:D134"/>
    <mergeCell ref="E134:F134"/>
    <mergeCell ref="G134:H134"/>
    <mergeCell ref="B131:D131"/>
    <mergeCell ref="E131:F131"/>
    <mergeCell ref="G131:H131"/>
    <mergeCell ref="B132:D132"/>
    <mergeCell ref="E132:F132"/>
    <mergeCell ref="G132:H132"/>
    <mergeCell ref="B129:D129"/>
    <mergeCell ref="E129:F129"/>
    <mergeCell ref="G129:H129"/>
    <mergeCell ref="B130:D130"/>
    <mergeCell ref="E130:F130"/>
    <mergeCell ref="G130:H130"/>
    <mergeCell ref="B127:D127"/>
    <mergeCell ref="E127:F127"/>
    <mergeCell ref="G127:H127"/>
    <mergeCell ref="B128:D128"/>
    <mergeCell ref="E128:F128"/>
    <mergeCell ref="G128:H128"/>
    <mergeCell ref="B125:D125"/>
    <mergeCell ref="E125:F125"/>
    <mergeCell ref="G125:H125"/>
    <mergeCell ref="B126:D126"/>
    <mergeCell ref="E126:F126"/>
    <mergeCell ref="G126:H126"/>
    <mergeCell ref="B123:D123"/>
    <mergeCell ref="E123:F123"/>
    <mergeCell ref="G123:H123"/>
    <mergeCell ref="B124:D124"/>
    <mergeCell ref="E124:F124"/>
    <mergeCell ref="G124:H124"/>
    <mergeCell ref="B121:D121"/>
    <mergeCell ref="E121:F121"/>
    <mergeCell ref="G121:H121"/>
    <mergeCell ref="B122:D122"/>
    <mergeCell ref="E122:F122"/>
    <mergeCell ref="G122:H122"/>
    <mergeCell ref="B119:D119"/>
    <mergeCell ref="E119:F119"/>
    <mergeCell ref="G119:H119"/>
    <mergeCell ref="B120:D120"/>
    <mergeCell ref="E120:F120"/>
    <mergeCell ref="G120:H120"/>
    <mergeCell ref="B117:D117"/>
    <mergeCell ref="E117:F117"/>
    <mergeCell ref="G117:H117"/>
    <mergeCell ref="B118:D118"/>
    <mergeCell ref="E118:F118"/>
    <mergeCell ref="G118:H118"/>
    <mergeCell ref="B115:D115"/>
    <mergeCell ref="E115:F115"/>
    <mergeCell ref="G115:H115"/>
    <mergeCell ref="B116:D116"/>
    <mergeCell ref="E116:F116"/>
    <mergeCell ref="G116:H116"/>
    <mergeCell ref="B113:D113"/>
    <mergeCell ref="E113:F113"/>
    <mergeCell ref="G113:H113"/>
    <mergeCell ref="B114:D114"/>
    <mergeCell ref="E114:F114"/>
    <mergeCell ref="G114:H114"/>
    <mergeCell ref="B111:D111"/>
    <mergeCell ref="E111:F111"/>
    <mergeCell ref="G111:H111"/>
    <mergeCell ref="B112:D112"/>
    <mergeCell ref="E112:F112"/>
    <mergeCell ref="G112:H112"/>
    <mergeCell ref="B109:D109"/>
    <mergeCell ref="E109:F109"/>
    <mergeCell ref="G109:H109"/>
    <mergeCell ref="B110:D110"/>
    <mergeCell ref="E110:F110"/>
    <mergeCell ref="G110:H110"/>
    <mergeCell ref="B107:D107"/>
    <mergeCell ref="E107:F107"/>
    <mergeCell ref="G107:H107"/>
    <mergeCell ref="B108:D108"/>
    <mergeCell ref="E108:F108"/>
    <mergeCell ref="G108:H108"/>
    <mergeCell ref="B105:D105"/>
    <mergeCell ref="E105:F105"/>
    <mergeCell ref="G105:H105"/>
    <mergeCell ref="B106:D106"/>
    <mergeCell ref="E106:F106"/>
    <mergeCell ref="G106:H106"/>
    <mergeCell ref="B103:D103"/>
    <mergeCell ref="E103:F103"/>
    <mergeCell ref="G103:H103"/>
    <mergeCell ref="B104:D104"/>
    <mergeCell ref="E104:F104"/>
    <mergeCell ref="G104:H104"/>
    <mergeCell ref="B101:D101"/>
    <mergeCell ref="E101:F101"/>
    <mergeCell ref="G101:H101"/>
    <mergeCell ref="B102:D102"/>
    <mergeCell ref="E102:F102"/>
    <mergeCell ref="G102:H102"/>
    <mergeCell ref="B99:D99"/>
    <mergeCell ref="E99:F99"/>
    <mergeCell ref="G99:H99"/>
    <mergeCell ref="B100:D100"/>
    <mergeCell ref="E100:F100"/>
    <mergeCell ref="G100:H100"/>
    <mergeCell ref="B97:D97"/>
    <mergeCell ref="E97:F97"/>
    <mergeCell ref="G97:H97"/>
    <mergeCell ref="B98:D98"/>
    <mergeCell ref="E98:F98"/>
    <mergeCell ref="G98:H98"/>
    <mergeCell ref="B95:D95"/>
    <mergeCell ref="E95:F95"/>
    <mergeCell ref="G95:H95"/>
    <mergeCell ref="B96:D96"/>
    <mergeCell ref="E96:F96"/>
    <mergeCell ref="G96:H96"/>
    <mergeCell ref="B93:D93"/>
    <mergeCell ref="E93:F93"/>
    <mergeCell ref="G93:H93"/>
    <mergeCell ref="B94:D94"/>
    <mergeCell ref="E94:F94"/>
    <mergeCell ref="G94:H94"/>
    <mergeCell ref="B91:D91"/>
    <mergeCell ref="E91:F91"/>
    <mergeCell ref="G91:H91"/>
    <mergeCell ref="B92:D92"/>
    <mergeCell ref="E92:F92"/>
    <mergeCell ref="G92:H92"/>
    <mergeCell ref="B89:D89"/>
    <mergeCell ref="E89:F89"/>
    <mergeCell ref="G89:H89"/>
    <mergeCell ref="B90:D90"/>
    <mergeCell ref="E90:F90"/>
    <mergeCell ref="G90:H90"/>
    <mergeCell ref="B87:D87"/>
    <mergeCell ref="E87:F87"/>
    <mergeCell ref="G87:H87"/>
    <mergeCell ref="B88:D88"/>
    <mergeCell ref="E88:F88"/>
    <mergeCell ref="G88:H88"/>
    <mergeCell ref="B85:D85"/>
    <mergeCell ref="E85:F85"/>
    <mergeCell ref="G85:H85"/>
    <mergeCell ref="B86:D86"/>
    <mergeCell ref="E86:F86"/>
    <mergeCell ref="G86:H86"/>
    <mergeCell ref="B83:D83"/>
    <mergeCell ref="E83:F83"/>
    <mergeCell ref="G83:H83"/>
    <mergeCell ref="B84:D84"/>
    <mergeCell ref="E84:F84"/>
    <mergeCell ref="G84:H84"/>
    <mergeCell ref="B81:D81"/>
    <mergeCell ref="E81:F81"/>
    <mergeCell ref="G81:H81"/>
    <mergeCell ref="B82:D82"/>
    <mergeCell ref="E82:F82"/>
    <mergeCell ref="G82:H82"/>
    <mergeCell ref="B79:D79"/>
    <mergeCell ref="E79:F79"/>
    <mergeCell ref="G79:H79"/>
    <mergeCell ref="B80:D80"/>
    <mergeCell ref="E80:F80"/>
    <mergeCell ref="G80:H80"/>
    <mergeCell ref="B77:D77"/>
    <mergeCell ref="E77:F77"/>
    <mergeCell ref="G77:H77"/>
    <mergeCell ref="B78:D78"/>
    <mergeCell ref="E78:F78"/>
    <mergeCell ref="G78:H78"/>
    <mergeCell ref="B75:D75"/>
    <mergeCell ref="E75:F75"/>
    <mergeCell ref="G75:H75"/>
    <mergeCell ref="B76:D76"/>
    <mergeCell ref="E76:F76"/>
    <mergeCell ref="G76:H76"/>
    <mergeCell ref="B73:D73"/>
    <mergeCell ref="E73:F73"/>
    <mergeCell ref="G73:H73"/>
    <mergeCell ref="B74:D74"/>
    <mergeCell ref="E74:F74"/>
    <mergeCell ref="G74:H74"/>
    <mergeCell ref="B71:D71"/>
    <mergeCell ref="E71:F71"/>
    <mergeCell ref="G71:H71"/>
    <mergeCell ref="B72:D72"/>
    <mergeCell ref="E72:F72"/>
    <mergeCell ref="G72:H72"/>
    <mergeCell ref="B69:D69"/>
    <mergeCell ref="E69:F69"/>
    <mergeCell ref="G69:H69"/>
    <mergeCell ref="B70:D70"/>
    <mergeCell ref="E70:F70"/>
    <mergeCell ref="G70:H70"/>
    <mergeCell ref="B67:D67"/>
    <mergeCell ref="E67:F67"/>
    <mergeCell ref="G67:H67"/>
    <mergeCell ref="B68:D68"/>
    <mergeCell ref="E68:F68"/>
    <mergeCell ref="G68:H68"/>
    <mergeCell ref="B65:D65"/>
    <mergeCell ref="E65:F65"/>
    <mergeCell ref="G65:H65"/>
    <mergeCell ref="B66:D66"/>
    <mergeCell ref="E66:F66"/>
    <mergeCell ref="G66:H66"/>
    <mergeCell ref="B63:D63"/>
    <mergeCell ref="E63:F63"/>
    <mergeCell ref="G63:H63"/>
    <mergeCell ref="B64:D64"/>
    <mergeCell ref="E64:F64"/>
    <mergeCell ref="G64:H64"/>
    <mergeCell ref="B61:D61"/>
    <mergeCell ref="E61:F61"/>
    <mergeCell ref="G61:H61"/>
    <mergeCell ref="B62:D62"/>
    <mergeCell ref="E62:F62"/>
    <mergeCell ref="G62:H62"/>
    <mergeCell ref="B59:D59"/>
    <mergeCell ref="E59:F59"/>
    <mergeCell ref="G59:H59"/>
    <mergeCell ref="B60:D60"/>
    <mergeCell ref="E60:F60"/>
    <mergeCell ref="G60:H60"/>
    <mergeCell ref="B57:D57"/>
    <mergeCell ref="E57:F57"/>
    <mergeCell ref="G57:H57"/>
    <mergeCell ref="B58:D58"/>
    <mergeCell ref="E58:F58"/>
    <mergeCell ref="G58:H58"/>
    <mergeCell ref="B55:D55"/>
    <mergeCell ref="E55:F55"/>
    <mergeCell ref="G55:H55"/>
    <mergeCell ref="B56:D56"/>
    <mergeCell ref="E56:F56"/>
    <mergeCell ref="G56:H56"/>
    <mergeCell ref="B53:D53"/>
    <mergeCell ref="E53:F53"/>
    <mergeCell ref="G53:H53"/>
    <mergeCell ref="B54:D54"/>
    <mergeCell ref="E54:F54"/>
    <mergeCell ref="G54:H54"/>
    <mergeCell ref="B51:D51"/>
    <mergeCell ref="E51:F51"/>
    <mergeCell ref="G51:H51"/>
    <mergeCell ref="B52:D52"/>
    <mergeCell ref="E52:F52"/>
    <mergeCell ref="G52:H52"/>
    <mergeCell ref="B49:D49"/>
    <mergeCell ref="E49:F49"/>
    <mergeCell ref="G49:H49"/>
    <mergeCell ref="B50:D50"/>
    <mergeCell ref="E50:F50"/>
    <mergeCell ref="G50:H50"/>
    <mergeCell ref="B47:D47"/>
    <mergeCell ref="E47:F47"/>
    <mergeCell ref="G47:H47"/>
    <mergeCell ref="B48:D48"/>
    <mergeCell ref="E48:F48"/>
    <mergeCell ref="G48:H48"/>
    <mergeCell ref="B45:D45"/>
    <mergeCell ref="E45:F45"/>
    <mergeCell ref="G45:H45"/>
    <mergeCell ref="B46:D46"/>
    <mergeCell ref="E46:F46"/>
    <mergeCell ref="G46:H46"/>
    <mergeCell ref="B43:D43"/>
    <mergeCell ref="E43:F43"/>
    <mergeCell ref="G43:H43"/>
    <mergeCell ref="B44:D44"/>
    <mergeCell ref="E44:F44"/>
    <mergeCell ref="G44:H44"/>
    <mergeCell ref="B41:D41"/>
    <mergeCell ref="E41:F41"/>
    <mergeCell ref="G41:H41"/>
    <mergeCell ref="B42:D42"/>
    <mergeCell ref="E42:F42"/>
    <mergeCell ref="G42:H42"/>
    <mergeCell ref="B39:D39"/>
    <mergeCell ref="E39:F39"/>
    <mergeCell ref="G39:H39"/>
    <mergeCell ref="B40:D40"/>
    <mergeCell ref="E40:F40"/>
    <mergeCell ref="G40:H40"/>
    <mergeCell ref="B37:D37"/>
    <mergeCell ref="E37:F37"/>
    <mergeCell ref="G37:H37"/>
    <mergeCell ref="B38:D38"/>
    <mergeCell ref="E38:F38"/>
    <mergeCell ref="G38:H38"/>
    <mergeCell ref="B35:D35"/>
    <mergeCell ref="E35:F35"/>
    <mergeCell ref="G35:H35"/>
    <mergeCell ref="B36:D36"/>
    <mergeCell ref="E36:F36"/>
    <mergeCell ref="G36:H36"/>
    <mergeCell ref="B33:D33"/>
    <mergeCell ref="E33:F33"/>
    <mergeCell ref="G33:H33"/>
    <mergeCell ref="B34:D34"/>
    <mergeCell ref="E34:F34"/>
    <mergeCell ref="G34:H34"/>
    <mergeCell ref="B31:D31"/>
    <mergeCell ref="E31:F31"/>
    <mergeCell ref="G31:H31"/>
    <mergeCell ref="B32:D32"/>
    <mergeCell ref="E32:F32"/>
    <mergeCell ref="G32:H32"/>
    <mergeCell ref="B29:D29"/>
    <mergeCell ref="E29:F29"/>
    <mergeCell ref="G29:H29"/>
    <mergeCell ref="B30:D30"/>
    <mergeCell ref="E30:F30"/>
    <mergeCell ref="G30:H30"/>
    <mergeCell ref="B27:F27"/>
    <mergeCell ref="G27:I27"/>
    <mergeCell ref="B28:D28"/>
    <mergeCell ref="E28:F28"/>
    <mergeCell ref="G28:H28"/>
    <mergeCell ref="A22:E22"/>
    <mergeCell ref="F22:G22"/>
    <mergeCell ref="A23:E23"/>
    <mergeCell ref="F23:G23"/>
    <mergeCell ref="A24:E24"/>
    <mergeCell ref="F24:G24"/>
    <mergeCell ref="A19:E19"/>
    <mergeCell ref="F19:G19"/>
    <mergeCell ref="A20:E20"/>
    <mergeCell ref="F20:G20"/>
    <mergeCell ref="A21:E21"/>
    <mergeCell ref="F21:G21"/>
    <mergeCell ref="A16:E16"/>
    <mergeCell ref="F16:G16"/>
    <mergeCell ref="A17:E17"/>
    <mergeCell ref="F17:G17"/>
    <mergeCell ref="A18:E18"/>
    <mergeCell ref="F18:G18"/>
    <mergeCell ref="A13:E13"/>
    <mergeCell ref="F13:G13"/>
    <mergeCell ref="A14:E14"/>
    <mergeCell ref="F14:G14"/>
    <mergeCell ref="A15:E15"/>
    <mergeCell ref="F15:G15"/>
    <mergeCell ref="A11:B11"/>
    <mergeCell ref="C11:E11"/>
    <mergeCell ref="F11:G11"/>
    <mergeCell ref="A12:E12"/>
    <mergeCell ref="F12:G12"/>
    <mergeCell ref="A9:B9"/>
    <mergeCell ref="C9:E9"/>
    <mergeCell ref="F9:G9"/>
    <mergeCell ref="A10:E10"/>
    <mergeCell ref="F10:G10"/>
    <mergeCell ref="A7:B7"/>
    <mergeCell ref="C7:E7"/>
    <mergeCell ref="F7:G7"/>
    <mergeCell ref="A8:B8"/>
    <mergeCell ref="C8:E8"/>
    <mergeCell ref="F8:G8"/>
    <mergeCell ref="A5:B5"/>
    <mergeCell ref="C5:E5"/>
    <mergeCell ref="F5:G5"/>
    <mergeCell ref="A6:B6"/>
    <mergeCell ref="C6:E6"/>
    <mergeCell ref="F6:G6"/>
    <mergeCell ref="A1:C3"/>
    <mergeCell ref="D1:I1"/>
    <mergeCell ref="D2:I2"/>
    <mergeCell ref="D3:I3"/>
    <mergeCell ref="A4:B4"/>
    <mergeCell ref="C4:E4"/>
    <mergeCell ref="F4:G4"/>
  </mergeCells>
  <pageMargins left="0.25" right="0.25" top="0.25" bottom="0.25" header="0.25" footer="0.25"/>
  <pageSetup scale="34" orientation="portrait" cellComments="atEnd" horizontalDpi="300" verticalDpi="300"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F117"/>
  <sheetViews>
    <sheetView showGridLines="0" topLeftCell="A82" workbookViewId="0">
      <selection sqref="A1:B3"/>
    </sheetView>
  </sheetViews>
  <sheetFormatPr baseColWidth="10" defaultColWidth="9.140625" defaultRowHeight="15"/>
  <cols>
    <col min="1" max="1" width="25" customWidth="1"/>
    <col min="2" max="2" width="8.5703125" customWidth="1"/>
    <col min="3" max="3" width="13.140625" customWidth="1"/>
    <col min="4" max="4" width="26.7109375" customWidth="1"/>
    <col min="5" max="5" width="16.7109375" customWidth="1"/>
    <col min="6" max="6" width="20.28515625" customWidth="1"/>
  </cols>
  <sheetData>
    <row r="1" spans="1:6" ht="18" customHeight="1">
      <c r="A1" s="318"/>
      <c r="B1" s="318"/>
      <c r="C1" s="319" t="s">
        <v>0</v>
      </c>
      <c r="D1" s="318"/>
      <c r="E1" s="318"/>
      <c r="F1" s="318"/>
    </row>
    <row r="2" spans="1:6" ht="18" customHeight="1">
      <c r="A2" s="318"/>
      <c r="B2" s="318"/>
      <c r="C2" s="319" t="s">
        <v>1</v>
      </c>
      <c r="D2" s="318"/>
      <c r="E2" s="318"/>
      <c r="F2" s="318"/>
    </row>
    <row r="3" spans="1:6" ht="18" customHeight="1">
      <c r="A3" s="318"/>
      <c r="B3" s="318"/>
      <c r="C3" s="319" t="s">
        <v>2</v>
      </c>
      <c r="D3" s="318"/>
      <c r="E3" s="318"/>
      <c r="F3" s="318"/>
    </row>
    <row r="4" spans="1:6">
      <c r="A4" s="152" t="s">
        <v>2</v>
      </c>
      <c r="B4" s="463" t="s">
        <v>2</v>
      </c>
      <c r="C4" s="318"/>
      <c r="D4" s="153" t="s">
        <v>2</v>
      </c>
      <c r="E4" s="153" t="s">
        <v>2</v>
      </c>
      <c r="F4" s="153" t="s">
        <v>2</v>
      </c>
    </row>
    <row r="5" spans="1:6" ht="15.75">
      <c r="A5" s="154" t="s">
        <v>62</v>
      </c>
      <c r="B5" s="464" t="s">
        <v>2</v>
      </c>
      <c r="C5" s="318"/>
      <c r="D5" s="153" t="s">
        <v>2</v>
      </c>
      <c r="E5" s="153" t="s">
        <v>2</v>
      </c>
      <c r="F5" s="153" t="s">
        <v>2</v>
      </c>
    </row>
    <row r="6" spans="1:6">
      <c r="A6" s="152" t="s">
        <v>2</v>
      </c>
      <c r="B6" s="463" t="s">
        <v>2</v>
      </c>
      <c r="C6" s="318"/>
      <c r="D6" s="153" t="s">
        <v>2</v>
      </c>
      <c r="E6" s="153" t="s">
        <v>2</v>
      </c>
      <c r="F6" s="153" t="s">
        <v>2</v>
      </c>
    </row>
    <row r="7" spans="1:6" ht="38.25">
      <c r="A7" s="227" t="s">
        <v>96</v>
      </c>
      <c r="B7" s="594" t="s">
        <v>62</v>
      </c>
      <c r="C7" s="379"/>
      <c r="D7" s="227" t="s">
        <v>878</v>
      </c>
      <c r="E7" s="227" t="s">
        <v>879</v>
      </c>
      <c r="F7" s="227" t="s">
        <v>880</v>
      </c>
    </row>
    <row r="8" spans="1:6">
      <c r="A8" s="228">
        <v>41943</v>
      </c>
      <c r="B8" s="592">
        <v>72495290.120000005</v>
      </c>
      <c r="C8" s="361"/>
      <c r="D8" s="229">
        <v>2857970161.6700001</v>
      </c>
      <c r="E8" s="230">
        <v>2.5366006650000002E-2</v>
      </c>
      <c r="F8" s="230">
        <v>0.265319258</v>
      </c>
    </row>
    <row r="9" spans="1:6">
      <c r="A9" s="231">
        <v>41973</v>
      </c>
      <c r="B9" s="593">
        <v>66786834.18</v>
      </c>
      <c r="C9" s="361"/>
      <c r="D9" s="232">
        <v>3291807123.7800002</v>
      </c>
      <c r="E9" s="233">
        <v>2.0288805409999999E-2</v>
      </c>
      <c r="F9" s="233">
        <v>0.21805384929999999</v>
      </c>
    </row>
    <row r="10" spans="1:6">
      <c r="A10" s="228">
        <v>42004</v>
      </c>
      <c r="B10" s="592">
        <v>58862866.390000001</v>
      </c>
      <c r="C10" s="361"/>
      <c r="D10" s="229">
        <v>3295545440.1399999</v>
      </c>
      <c r="E10" s="230">
        <v>1.7861342669999999E-2</v>
      </c>
      <c r="F10" s="230">
        <v>0.1944849401</v>
      </c>
    </row>
    <row r="11" spans="1:6">
      <c r="A11" s="231">
        <v>42035</v>
      </c>
      <c r="B11" s="593">
        <v>62392403.259999998</v>
      </c>
      <c r="C11" s="361"/>
      <c r="D11" s="232">
        <v>3298770821.3200002</v>
      </c>
      <c r="E11" s="233">
        <v>1.891383386E-2</v>
      </c>
      <c r="F11" s="233">
        <v>0.2047826928</v>
      </c>
    </row>
    <row r="12" spans="1:6">
      <c r="A12" s="228">
        <v>42063</v>
      </c>
      <c r="B12" s="592">
        <v>60093393.350000001</v>
      </c>
      <c r="C12" s="361"/>
      <c r="D12" s="229">
        <v>3303078602.1399999</v>
      </c>
      <c r="E12" s="230">
        <v>1.819314663E-2</v>
      </c>
      <c r="F12" s="230">
        <v>0.1977444843</v>
      </c>
    </row>
    <row r="13" spans="1:6">
      <c r="A13" s="231">
        <v>42094</v>
      </c>
      <c r="B13" s="593">
        <v>138230637.25</v>
      </c>
      <c r="C13" s="361"/>
      <c r="D13" s="232">
        <v>3308043452.8600001</v>
      </c>
      <c r="E13" s="233">
        <v>4.1786221739999997E-2</v>
      </c>
      <c r="F13" s="233">
        <v>0.40083155129999998</v>
      </c>
    </row>
    <row r="14" spans="1:6">
      <c r="A14" s="228">
        <v>42124</v>
      </c>
      <c r="B14" s="592">
        <v>80187283.200000003</v>
      </c>
      <c r="C14" s="361"/>
      <c r="D14" s="229">
        <v>3315382500.8899999</v>
      </c>
      <c r="E14" s="230">
        <v>2.4186434949999999E-2</v>
      </c>
      <c r="F14" s="230">
        <v>0.25457798869999998</v>
      </c>
    </row>
    <row r="15" spans="1:6">
      <c r="A15" s="231">
        <v>42155</v>
      </c>
      <c r="B15" s="593">
        <v>72959274.260000005</v>
      </c>
      <c r="C15" s="361"/>
      <c r="D15" s="232">
        <v>3320216904.8499999</v>
      </c>
      <c r="E15" s="233">
        <v>2.1974249380000001E-2</v>
      </c>
      <c r="F15" s="233">
        <v>0.23404461339999999</v>
      </c>
    </row>
    <row r="16" spans="1:6">
      <c r="A16" s="228">
        <v>42185</v>
      </c>
      <c r="B16" s="592">
        <v>79449934.840000004</v>
      </c>
      <c r="C16" s="361"/>
      <c r="D16" s="229">
        <v>3324021311.2199998</v>
      </c>
      <c r="E16" s="230">
        <v>2.3901752549999999E-2</v>
      </c>
      <c r="F16" s="230">
        <v>0.2519641775</v>
      </c>
    </row>
    <row r="17" spans="1:6">
      <c r="A17" s="231">
        <v>42216</v>
      </c>
      <c r="B17" s="593">
        <v>75876749.780000001</v>
      </c>
      <c r="C17" s="361"/>
      <c r="D17" s="232">
        <v>3328478001.4899998</v>
      </c>
      <c r="E17" s="233">
        <v>2.279622991E-2</v>
      </c>
      <c r="F17" s="233">
        <v>0.24173396</v>
      </c>
    </row>
    <row r="18" spans="1:6">
      <c r="A18" s="228">
        <v>42247</v>
      </c>
      <c r="B18" s="592">
        <v>64524115.32</v>
      </c>
      <c r="C18" s="361"/>
      <c r="D18" s="229">
        <v>3333074701.98</v>
      </c>
      <c r="E18" s="230">
        <v>1.9358736630000001E-2</v>
      </c>
      <c r="F18" s="230">
        <v>0.20909929590000001</v>
      </c>
    </row>
    <row r="19" spans="1:6">
      <c r="A19" s="231">
        <v>42277</v>
      </c>
      <c r="B19" s="593">
        <v>120589185.89</v>
      </c>
      <c r="C19" s="361"/>
      <c r="D19" s="232">
        <v>3337158924.6799998</v>
      </c>
      <c r="E19" s="233">
        <v>3.613528412E-2</v>
      </c>
      <c r="F19" s="233">
        <v>0.35702662639999999</v>
      </c>
    </row>
    <row r="20" spans="1:6">
      <c r="A20" s="228">
        <v>42308</v>
      </c>
      <c r="B20" s="592">
        <v>75296217.310000002</v>
      </c>
      <c r="C20" s="361"/>
      <c r="D20" s="229">
        <v>3344014310.04</v>
      </c>
      <c r="E20" s="230">
        <v>2.2516715039999999E-2</v>
      </c>
      <c r="F20" s="230">
        <v>0.23912717040000001</v>
      </c>
    </row>
    <row r="21" spans="1:6">
      <c r="A21" s="231">
        <v>42338</v>
      </c>
      <c r="B21" s="593">
        <v>72438139.510000005</v>
      </c>
      <c r="C21" s="361"/>
      <c r="D21" s="232">
        <v>4301376074.5799999</v>
      </c>
      <c r="E21" s="233">
        <v>1.684068964E-2</v>
      </c>
      <c r="F21" s="233">
        <v>0.1843820873</v>
      </c>
    </row>
    <row r="22" spans="1:6">
      <c r="A22" s="228">
        <v>42369</v>
      </c>
      <c r="B22" s="592">
        <v>69718454.439999998</v>
      </c>
      <c r="C22" s="361"/>
      <c r="D22" s="229">
        <v>4294505232.27</v>
      </c>
      <c r="E22" s="230">
        <v>1.6234339149999999E-2</v>
      </c>
      <c r="F22" s="230">
        <v>0.17832531130000001</v>
      </c>
    </row>
    <row r="23" spans="1:6">
      <c r="A23" s="231">
        <v>42400</v>
      </c>
      <c r="B23" s="593">
        <v>66170726.689999998</v>
      </c>
      <c r="C23" s="361"/>
      <c r="D23" s="232">
        <v>4287010299.77</v>
      </c>
      <c r="E23" s="233">
        <v>1.543516858E-2</v>
      </c>
      <c r="F23" s="233">
        <v>0.17027949119999999</v>
      </c>
    </row>
    <row r="24" spans="1:6">
      <c r="A24" s="228">
        <v>42429</v>
      </c>
      <c r="B24" s="592">
        <v>75574398.829999998</v>
      </c>
      <c r="C24" s="361"/>
      <c r="D24" s="229">
        <v>4280363490.7800002</v>
      </c>
      <c r="E24" s="230">
        <v>1.7656070329999999E-2</v>
      </c>
      <c r="F24" s="230">
        <v>0.19246233160000001</v>
      </c>
    </row>
    <row r="25" spans="1:6">
      <c r="A25" s="231">
        <v>42460</v>
      </c>
      <c r="B25" s="593">
        <v>143300028.08000001</v>
      </c>
      <c r="C25" s="361"/>
      <c r="D25" s="232">
        <v>4274172803.25</v>
      </c>
      <c r="E25" s="233">
        <v>3.3526961750000001E-2</v>
      </c>
      <c r="F25" s="233">
        <v>0.3358335771</v>
      </c>
    </row>
    <row r="26" spans="1:6">
      <c r="A26" s="228">
        <v>42490</v>
      </c>
      <c r="B26" s="592">
        <v>89923410.170000002</v>
      </c>
      <c r="C26" s="361"/>
      <c r="D26" s="229">
        <v>4267273671.9499998</v>
      </c>
      <c r="E26" s="230">
        <v>2.1072801299999999E-2</v>
      </c>
      <c r="F26" s="230">
        <v>0.2255297453</v>
      </c>
    </row>
    <row r="27" spans="1:6">
      <c r="A27" s="231">
        <v>42521</v>
      </c>
      <c r="B27" s="593">
        <v>78169591.569999993</v>
      </c>
      <c r="C27" s="361"/>
      <c r="D27" s="232">
        <v>4261650148.5300002</v>
      </c>
      <c r="E27" s="233">
        <v>1.834256423E-2</v>
      </c>
      <c r="F27" s="233">
        <v>0.19920836650000001</v>
      </c>
    </row>
    <row r="28" spans="1:6">
      <c r="A28" s="228">
        <v>42551</v>
      </c>
      <c r="B28" s="592">
        <v>88944152.75</v>
      </c>
      <c r="C28" s="361"/>
      <c r="D28" s="229">
        <v>4804347133.4099998</v>
      </c>
      <c r="E28" s="230">
        <v>1.8513265229999999E-2</v>
      </c>
      <c r="F28" s="230">
        <v>0.20087777100000001</v>
      </c>
    </row>
    <row r="29" spans="1:6">
      <c r="A29" s="231">
        <v>42582</v>
      </c>
      <c r="B29" s="593">
        <v>78618670.209999993</v>
      </c>
      <c r="C29" s="361"/>
      <c r="D29" s="232">
        <v>4765400065.2600002</v>
      </c>
      <c r="E29" s="233">
        <v>1.6497811120000001E-2</v>
      </c>
      <c r="F29" s="233">
        <v>0.18096215439999999</v>
      </c>
    </row>
    <row r="30" spans="1:6">
      <c r="A30" s="228">
        <v>42613</v>
      </c>
      <c r="B30" s="592">
        <v>77835016.719999999</v>
      </c>
      <c r="C30" s="361"/>
      <c r="D30" s="229">
        <v>4713227787.7399998</v>
      </c>
      <c r="E30" s="230">
        <v>1.6514164009999999E-2</v>
      </c>
      <c r="F30" s="230">
        <v>0.18112555920000001</v>
      </c>
    </row>
    <row r="31" spans="1:6">
      <c r="A31" s="231">
        <v>42643</v>
      </c>
      <c r="B31" s="593">
        <v>129496887.73999999</v>
      </c>
      <c r="C31" s="361"/>
      <c r="D31" s="232">
        <v>4660152432.8400002</v>
      </c>
      <c r="E31" s="233">
        <v>2.778812273E-2</v>
      </c>
      <c r="F31" s="233">
        <v>0.28693179969999999</v>
      </c>
    </row>
    <row r="32" spans="1:6">
      <c r="A32" s="228">
        <v>42674</v>
      </c>
      <c r="B32" s="592">
        <v>82752830.5</v>
      </c>
      <c r="C32" s="361"/>
      <c r="D32" s="229">
        <v>4840848578.8699999</v>
      </c>
      <c r="E32" s="230">
        <v>1.7094695100000001E-2</v>
      </c>
      <c r="F32" s="230">
        <v>0.18690713819999999</v>
      </c>
    </row>
    <row r="33" spans="1:6">
      <c r="A33" s="231">
        <v>42704</v>
      </c>
      <c r="B33" s="593">
        <v>83042789.909999996</v>
      </c>
      <c r="C33" s="361"/>
      <c r="D33" s="232">
        <v>4792613805.8599997</v>
      </c>
      <c r="E33" s="233">
        <v>1.732724423E-2</v>
      </c>
      <c r="F33" s="233">
        <v>0.18921260770000001</v>
      </c>
    </row>
    <row r="34" spans="1:6">
      <c r="A34" s="228">
        <v>42735</v>
      </c>
      <c r="B34" s="592">
        <v>68944637.629999995</v>
      </c>
      <c r="C34" s="361"/>
      <c r="D34" s="229">
        <v>4741460050.9700003</v>
      </c>
      <c r="E34" s="230">
        <v>1.454080323E-2</v>
      </c>
      <c r="F34" s="230">
        <v>0.16118968440000001</v>
      </c>
    </row>
    <row r="35" spans="1:6">
      <c r="A35" s="231">
        <v>42766</v>
      </c>
      <c r="B35" s="593">
        <v>73015734.890000001</v>
      </c>
      <c r="C35" s="361"/>
      <c r="D35" s="232">
        <v>4701563876.3100004</v>
      </c>
      <c r="E35" s="233">
        <v>1.553009526E-2</v>
      </c>
      <c r="F35" s="233">
        <v>0.171238951</v>
      </c>
    </row>
    <row r="36" spans="1:6">
      <c r="A36" s="228">
        <v>42794</v>
      </c>
      <c r="B36" s="592">
        <v>72537102.5</v>
      </c>
      <c r="C36" s="361"/>
      <c r="D36" s="229">
        <v>4663635883.8599997</v>
      </c>
      <c r="E36" s="230">
        <v>1.555376627E-2</v>
      </c>
      <c r="F36" s="230">
        <v>0.17147804429999999</v>
      </c>
    </row>
    <row r="37" spans="1:6">
      <c r="A37" s="231">
        <v>42825</v>
      </c>
      <c r="B37" s="593">
        <v>140114464.68000001</v>
      </c>
      <c r="C37" s="361"/>
      <c r="D37" s="232">
        <v>4626174156.9099998</v>
      </c>
      <c r="E37" s="233">
        <v>3.0287330290000001E-2</v>
      </c>
      <c r="F37" s="233">
        <v>0.30861995800000003</v>
      </c>
    </row>
    <row r="38" spans="1:6">
      <c r="A38" s="228">
        <v>42855</v>
      </c>
      <c r="B38" s="592">
        <v>73481781.120000005</v>
      </c>
      <c r="C38" s="361"/>
      <c r="D38" s="229">
        <v>4570344080.75</v>
      </c>
      <c r="E38" s="230">
        <v>1.6077953829999998E-2</v>
      </c>
      <c r="F38" s="230">
        <v>0.17675651980000001</v>
      </c>
    </row>
    <row r="39" spans="1:6">
      <c r="A39" s="231">
        <v>42886</v>
      </c>
      <c r="B39" s="593">
        <v>93978440.560000002</v>
      </c>
      <c r="C39" s="361"/>
      <c r="D39" s="232">
        <v>5311298308.2399998</v>
      </c>
      <c r="E39" s="233">
        <v>1.7694061810000002E-2</v>
      </c>
      <c r="F39" s="233">
        <v>0.19283702350000001</v>
      </c>
    </row>
    <row r="40" spans="1:6">
      <c r="A40" s="228">
        <v>42916</v>
      </c>
      <c r="B40" s="592">
        <v>96848562.549999997</v>
      </c>
      <c r="C40" s="361"/>
      <c r="D40" s="229">
        <v>5266568129.3000002</v>
      </c>
      <c r="E40" s="230">
        <v>1.8389311629999999E-2</v>
      </c>
      <c r="F40" s="230">
        <v>0.1996658596</v>
      </c>
    </row>
    <row r="41" spans="1:6">
      <c r="A41" s="231">
        <v>42947</v>
      </c>
      <c r="B41" s="593">
        <v>86685650.170000002</v>
      </c>
      <c r="C41" s="361"/>
      <c r="D41" s="232">
        <v>5210271036.0600004</v>
      </c>
      <c r="E41" s="233">
        <v>1.663745505E-2</v>
      </c>
      <c r="F41" s="233">
        <v>0.18235657189999999</v>
      </c>
    </row>
    <row r="42" spans="1:6">
      <c r="A42" s="228">
        <v>42978</v>
      </c>
      <c r="B42" s="592">
        <v>85602780.640000001</v>
      </c>
      <c r="C42" s="361"/>
      <c r="D42" s="229">
        <v>5157445444.5100002</v>
      </c>
      <c r="E42" s="230">
        <v>1.659790328E-2</v>
      </c>
      <c r="F42" s="230">
        <v>0.18196184779999999</v>
      </c>
    </row>
    <row r="43" spans="1:6">
      <c r="A43" s="231">
        <v>43008</v>
      </c>
      <c r="B43" s="593">
        <v>133690750.40000001</v>
      </c>
      <c r="C43" s="361"/>
      <c r="D43" s="232">
        <v>5104936203.6300001</v>
      </c>
      <c r="E43" s="233">
        <v>2.61885252E-2</v>
      </c>
      <c r="F43" s="233">
        <v>0.27272501100000002</v>
      </c>
    </row>
    <row r="44" spans="1:6">
      <c r="A44" s="228">
        <v>43039</v>
      </c>
      <c r="B44" s="592">
        <v>94556875.030000001</v>
      </c>
      <c r="C44" s="361"/>
      <c r="D44" s="229">
        <v>5060548795.9799995</v>
      </c>
      <c r="E44" s="230">
        <v>1.8685102910000001E-2</v>
      </c>
      <c r="F44" s="230">
        <v>0.20255506910000001</v>
      </c>
    </row>
    <row r="45" spans="1:6">
      <c r="A45" s="231">
        <v>43069</v>
      </c>
      <c r="B45" s="593">
        <v>85298703.290000007</v>
      </c>
      <c r="C45" s="361"/>
      <c r="D45" s="232">
        <v>5047922655.1099997</v>
      </c>
      <c r="E45" s="233">
        <v>1.6897783329999999E-2</v>
      </c>
      <c r="F45" s="233">
        <v>0.18495027720000001</v>
      </c>
    </row>
    <row r="46" spans="1:6">
      <c r="A46" s="228">
        <v>43100</v>
      </c>
      <c r="B46" s="592">
        <v>63371551.270000003</v>
      </c>
      <c r="C46" s="361"/>
      <c r="D46" s="229">
        <v>5036096611.46</v>
      </c>
      <c r="E46" s="230">
        <v>1.2583466160000001E-2</v>
      </c>
      <c r="F46" s="230">
        <v>0.1409771027</v>
      </c>
    </row>
    <row r="47" spans="1:6">
      <c r="A47" s="231">
        <v>43131</v>
      </c>
      <c r="B47" s="593">
        <v>80326929.159999996</v>
      </c>
      <c r="C47" s="361"/>
      <c r="D47" s="232">
        <v>5025700209.7200003</v>
      </c>
      <c r="E47" s="233">
        <v>1.5983231350000002E-2</v>
      </c>
      <c r="F47" s="233">
        <v>0.17580496919999999</v>
      </c>
    </row>
    <row r="48" spans="1:6">
      <c r="A48" s="228">
        <v>43159</v>
      </c>
      <c r="B48" s="592">
        <v>81349605.370000005</v>
      </c>
      <c r="C48" s="361"/>
      <c r="D48" s="229">
        <v>5201380301.6700001</v>
      </c>
      <c r="E48" s="230">
        <v>1.5640003360000002E-2</v>
      </c>
      <c r="F48" s="230">
        <v>0.17234856300000001</v>
      </c>
    </row>
    <row r="49" spans="1:6">
      <c r="A49" s="231">
        <v>43190</v>
      </c>
      <c r="B49" s="593">
        <v>134825540.58000001</v>
      </c>
      <c r="C49" s="361"/>
      <c r="D49" s="232">
        <v>5193011877.2600002</v>
      </c>
      <c r="E49" s="233">
        <v>2.5962879299999998E-2</v>
      </c>
      <c r="F49" s="233">
        <v>0.27070019299999998</v>
      </c>
    </row>
    <row r="50" spans="1:6">
      <c r="A50" s="228">
        <v>43220</v>
      </c>
      <c r="B50" s="592">
        <v>93228738.390000001</v>
      </c>
      <c r="C50" s="361"/>
      <c r="D50" s="229">
        <v>5178506275.4899998</v>
      </c>
      <c r="E50" s="230">
        <v>1.8003017360000002E-2</v>
      </c>
      <c r="F50" s="230">
        <v>0.19587819270000001</v>
      </c>
    </row>
    <row r="51" spans="1:6">
      <c r="A51" s="231">
        <v>43251</v>
      </c>
      <c r="B51" s="593">
        <v>92842255.719999999</v>
      </c>
      <c r="C51" s="361"/>
      <c r="D51" s="232">
        <v>5542036312.6999998</v>
      </c>
      <c r="E51" s="233">
        <v>1.675237232E-2</v>
      </c>
      <c r="F51" s="233">
        <v>0.18350244809999999</v>
      </c>
    </row>
    <row r="52" spans="1:6">
      <c r="A52" s="228">
        <v>43281</v>
      </c>
      <c r="B52" s="592">
        <v>92517802.659999996</v>
      </c>
      <c r="C52" s="361"/>
      <c r="D52" s="229">
        <v>5519574170.1400003</v>
      </c>
      <c r="E52" s="230">
        <v>1.6761764549999999E-2</v>
      </c>
      <c r="F52" s="230">
        <v>0.18359603590000001</v>
      </c>
    </row>
    <row r="53" spans="1:6">
      <c r="A53" s="231">
        <v>43312</v>
      </c>
      <c r="B53" s="593">
        <v>93303518.25</v>
      </c>
      <c r="C53" s="361"/>
      <c r="D53" s="232">
        <v>5497287083.8199997</v>
      </c>
      <c r="E53" s="233">
        <v>1.6972647930000001E-2</v>
      </c>
      <c r="F53" s="233">
        <v>0.18569477140000001</v>
      </c>
    </row>
    <row r="54" spans="1:6">
      <c r="A54" s="228">
        <v>43343</v>
      </c>
      <c r="B54" s="592">
        <v>88691982.939999998</v>
      </c>
      <c r="C54" s="361"/>
      <c r="D54" s="229">
        <v>5464076458.4700003</v>
      </c>
      <c r="E54" s="230">
        <v>1.6231834170000001E-2</v>
      </c>
      <c r="F54" s="230">
        <v>0.17830020390000001</v>
      </c>
    </row>
    <row r="55" spans="1:6">
      <c r="A55" s="231">
        <v>43373</v>
      </c>
      <c r="B55" s="593">
        <v>112928598.06999999</v>
      </c>
      <c r="C55" s="361"/>
      <c r="D55" s="232">
        <v>5436442715.0100002</v>
      </c>
      <c r="E55" s="233">
        <v>2.0772516880000001E-2</v>
      </c>
      <c r="F55" s="233">
        <v>0.22267411989999999</v>
      </c>
    </row>
    <row r="56" spans="1:6">
      <c r="A56" s="228">
        <v>43404</v>
      </c>
      <c r="B56" s="592">
        <v>103617298.42</v>
      </c>
      <c r="C56" s="361"/>
      <c r="D56" s="229">
        <v>5410658135.0900002</v>
      </c>
      <c r="E56" s="230">
        <v>1.9150590530000001E-2</v>
      </c>
      <c r="F56" s="230">
        <v>0.2070824701</v>
      </c>
    </row>
    <row r="57" spans="1:6">
      <c r="A57" s="231">
        <v>43434</v>
      </c>
      <c r="B57" s="593">
        <v>99974874.700000003</v>
      </c>
      <c r="C57" s="361"/>
      <c r="D57" s="232">
        <v>5693626730.21</v>
      </c>
      <c r="E57" s="233">
        <v>1.7559084820000001E-2</v>
      </c>
      <c r="F57" s="233">
        <v>0.1915050865</v>
      </c>
    </row>
    <row r="58" spans="1:6">
      <c r="A58" s="228">
        <v>43465</v>
      </c>
      <c r="B58" s="592">
        <v>78028101.890000001</v>
      </c>
      <c r="C58" s="361"/>
      <c r="D58" s="229">
        <v>5676638724.04</v>
      </c>
      <c r="E58" s="230">
        <v>1.3745476100000001E-2</v>
      </c>
      <c r="F58" s="230">
        <v>0.15302985960000001</v>
      </c>
    </row>
    <row r="59" spans="1:6">
      <c r="A59" s="231">
        <v>43496</v>
      </c>
      <c r="B59" s="593">
        <v>105113977.18000001</v>
      </c>
      <c r="C59" s="361"/>
      <c r="D59" s="232">
        <v>5659073499.1300001</v>
      </c>
      <c r="E59" s="233">
        <v>1.8574414559999999E-2</v>
      </c>
      <c r="F59" s="233">
        <v>0.20147501649999999</v>
      </c>
    </row>
    <row r="60" spans="1:6">
      <c r="A60" s="228">
        <v>43524</v>
      </c>
      <c r="B60" s="592">
        <v>100745892.22</v>
      </c>
      <c r="C60" s="361"/>
      <c r="D60" s="229">
        <v>5638637237.0600004</v>
      </c>
      <c r="E60" s="230">
        <v>1.7867063969999999E-2</v>
      </c>
      <c r="F60" s="230">
        <v>0.19454124719999999</v>
      </c>
    </row>
    <row r="61" spans="1:6">
      <c r="A61" s="231">
        <v>43555</v>
      </c>
      <c r="B61" s="593">
        <v>167273536.87</v>
      </c>
      <c r="C61" s="361"/>
      <c r="D61" s="232">
        <v>5618666165.6700001</v>
      </c>
      <c r="E61" s="233">
        <v>2.9771040299999999E-2</v>
      </c>
      <c r="F61" s="233">
        <v>0.30418978330000002</v>
      </c>
    </row>
    <row r="62" spans="1:6">
      <c r="A62" s="228">
        <v>43585</v>
      </c>
      <c r="B62" s="592">
        <v>104804940.92</v>
      </c>
      <c r="C62" s="361"/>
      <c r="D62" s="229">
        <v>5591926632.6199999</v>
      </c>
      <c r="E62" s="230">
        <v>1.8742188119999999E-2</v>
      </c>
      <c r="F62" s="230">
        <v>0.20311156029999999</v>
      </c>
    </row>
    <row r="63" spans="1:6">
      <c r="A63" s="231">
        <v>43616</v>
      </c>
      <c r="B63" s="593">
        <v>100702559.81999999</v>
      </c>
      <c r="C63" s="361"/>
      <c r="D63" s="232">
        <v>5813198635.0799999</v>
      </c>
      <c r="E63" s="233">
        <v>1.7323089430000001E-2</v>
      </c>
      <c r="F63" s="233">
        <v>0.18917147000000001</v>
      </c>
    </row>
    <row r="64" spans="1:6">
      <c r="A64" s="228">
        <v>43646</v>
      </c>
      <c r="B64" s="592">
        <v>91610011.180000007</v>
      </c>
      <c r="C64" s="361"/>
      <c r="D64" s="229">
        <v>5785439053.3299999</v>
      </c>
      <c r="E64" s="230">
        <v>1.5834582359999998E-2</v>
      </c>
      <c r="F64" s="230">
        <v>0.17430965800000001</v>
      </c>
    </row>
    <row r="65" spans="1:6">
      <c r="A65" s="231">
        <v>43677</v>
      </c>
      <c r="B65" s="593">
        <v>89577936.670000002</v>
      </c>
      <c r="C65" s="361"/>
      <c r="D65" s="232">
        <v>5753787121.5100002</v>
      </c>
      <c r="E65" s="233">
        <v>1.5568517699999999E-2</v>
      </c>
      <c r="F65" s="233">
        <v>0.17162701189999999</v>
      </c>
    </row>
    <row r="66" spans="1:6">
      <c r="A66" s="228">
        <v>43708</v>
      </c>
      <c r="B66" s="592">
        <v>78214358.799999997</v>
      </c>
      <c r="C66" s="361"/>
      <c r="D66" s="229">
        <v>5722231683.4700003</v>
      </c>
      <c r="E66" s="230">
        <v>1.366850612E-2</v>
      </c>
      <c r="F66" s="230">
        <v>0.1522363209</v>
      </c>
    </row>
    <row r="67" spans="1:6">
      <c r="A67" s="231">
        <v>43738</v>
      </c>
      <c r="B67" s="593">
        <v>107880055.2</v>
      </c>
      <c r="C67" s="361"/>
      <c r="D67" s="232">
        <v>5693728314.3900003</v>
      </c>
      <c r="E67" s="233">
        <v>1.8947172969999999E-2</v>
      </c>
      <c r="F67" s="233">
        <v>0.20510690749999999</v>
      </c>
    </row>
    <row r="68" spans="1:6">
      <c r="A68" s="228">
        <v>43769</v>
      </c>
      <c r="B68" s="592">
        <v>95990708.379999995</v>
      </c>
      <c r="C68" s="361"/>
      <c r="D68" s="229">
        <v>5943527114.3800001</v>
      </c>
      <c r="E68" s="230">
        <v>1.6150461929999999E-2</v>
      </c>
      <c r="F68" s="230">
        <v>0.1774842314</v>
      </c>
    </row>
    <row r="69" spans="1:6">
      <c r="A69" s="231">
        <v>43799</v>
      </c>
      <c r="B69" s="593">
        <v>86953325.579999998</v>
      </c>
      <c r="C69" s="361"/>
      <c r="D69" s="232">
        <v>5944604129.3999996</v>
      </c>
      <c r="E69" s="233">
        <v>1.462726932E-2</v>
      </c>
      <c r="F69" s="233">
        <v>0.16207244430000001</v>
      </c>
    </row>
    <row r="70" spans="1:6">
      <c r="A70" s="228">
        <v>43830</v>
      </c>
      <c r="B70" s="592">
        <v>71940522.469999999</v>
      </c>
      <c r="C70" s="361"/>
      <c r="D70" s="229">
        <v>5938147544.1000004</v>
      </c>
      <c r="E70" s="230">
        <v>1.211497726E-2</v>
      </c>
      <c r="F70" s="230">
        <v>0.13607346349999999</v>
      </c>
    </row>
    <row r="71" spans="1:6">
      <c r="A71" s="231">
        <v>43861</v>
      </c>
      <c r="B71" s="593">
        <v>104750299.3</v>
      </c>
      <c r="C71" s="361"/>
      <c r="D71" s="232">
        <v>5933402204.3599997</v>
      </c>
      <c r="E71" s="233">
        <v>1.76543399E-2</v>
      </c>
      <c r="F71" s="233">
        <v>0.19244526140000001</v>
      </c>
    </row>
    <row r="72" spans="1:6">
      <c r="A72" s="228">
        <v>43890</v>
      </c>
      <c r="B72" s="592">
        <v>102458967.17</v>
      </c>
      <c r="C72" s="361"/>
      <c r="D72" s="229">
        <v>5929158530.2600002</v>
      </c>
      <c r="E72" s="230">
        <v>1.728052415E-2</v>
      </c>
      <c r="F72" s="230">
        <v>0.18874991090000001</v>
      </c>
    </row>
    <row r="73" spans="1:6">
      <c r="A73" s="231">
        <v>43921</v>
      </c>
      <c r="B73" s="593">
        <v>131363158.67</v>
      </c>
      <c r="C73" s="361"/>
      <c r="D73" s="232">
        <v>5925290779.96</v>
      </c>
      <c r="E73" s="233">
        <v>2.2169909219999999E-2</v>
      </c>
      <c r="F73" s="233">
        <v>0.2358813984</v>
      </c>
    </row>
    <row r="74" spans="1:6">
      <c r="A74" s="228">
        <v>43951</v>
      </c>
      <c r="B74" s="592">
        <v>21584149.59</v>
      </c>
      <c r="C74" s="361"/>
      <c r="D74" s="229">
        <v>5922980760.3699999</v>
      </c>
      <c r="E74" s="230">
        <v>3.6441363699999999E-3</v>
      </c>
      <c r="F74" s="230">
        <v>4.2863733940000003E-2</v>
      </c>
    </row>
    <row r="75" spans="1:6">
      <c r="A75" s="231">
        <v>43982</v>
      </c>
      <c r="B75" s="593">
        <v>29559691.300000001</v>
      </c>
      <c r="C75" s="361"/>
      <c r="D75" s="232">
        <v>5922970334.2399998</v>
      </c>
      <c r="E75" s="233">
        <v>4.9906870399999996E-3</v>
      </c>
      <c r="F75" s="233">
        <v>5.8271427319999999E-2</v>
      </c>
    </row>
    <row r="76" spans="1:6">
      <c r="A76" s="228">
        <v>44012</v>
      </c>
      <c r="B76" s="592">
        <v>88709093.670000002</v>
      </c>
      <c r="C76" s="361"/>
      <c r="D76" s="229">
        <v>5922974083.75</v>
      </c>
      <c r="E76" s="230">
        <v>1.4977120010000001E-2</v>
      </c>
      <c r="F76" s="230">
        <v>0.16563549520000001</v>
      </c>
    </row>
    <row r="77" spans="1:6">
      <c r="A77" s="231">
        <v>44043</v>
      </c>
      <c r="B77" s="593">
        <v>120989287.90000001</v>
      </c>
      <c r="C77" s="361"/>
      <c r="D77" s="232">
        <v>5922969907.54</v>
      </c>
      <c r="E77" s="233">
        <v>2.0427131960000001E-2</v>
      </c>
      <c r="F77" s="233">
        <v>0.21937766750000001</v>
      </c>
    </row>
    <row r="78" spans="1:6">
      <c r="A78" s="228">
        <v>44074</v>
      </c>
      <c r="B78" s="592">
        <v>104256629.02</v>
      </c>
      <c r="C78" s="361"/>
      <c r="D78" s="229">
        <v>5922969666.0500002</v>
      </c>
      <c r="E78" s="230">
        <v>1.7602087280000001E-2</v>
      </c>
      <c r="F78" s="230">
        <v>0.1919296482</v>
      </c>
    </row>
    <row r="79" spans="1:6">
      <c r="A79" s="231">
        <v>44104</v>
      </c>
      <c r="B79" s="593">
        <v>168783843.19</v>
      </c>
      <c r="C79" s="361"/>
      <c r="D79" s="232">
        <v>5923087630.8500004</v>
      </c>
      <c r="E79" s="233">
        <v>2.8495922010000001E-2</v>
      </c>
      <c r="F79" s="233">
        <v>0.29313653509999998</v>
      </c>
    </row>
    <row r="80" spans="1:6">
      <c r="A80" s="228">
        <v>44135</v>
      </c>
      <c r="B80" s="592">
        <v>117508040.54000001</v>
      </c>
      <c r="C80" s="361"/>
      <c r="D80" s="229">
        <v>5922976250.5100002</v>
      </c>
      <c r="E80" s="230">
        <v>1.9839357030000001E-2</v>
      </c>
      <c r="F80" s="230">
        <v>0.21373830160000001</v>
      </c>
    </row>
    <row r="81" spans="1:6">
      <c r="A81" s="231">
        <v>44165</v>
      </c>
      <c r="B81" s="593">
        <v>88806224.430000007</v>
      </c>
      <c r="C81" s="361"/>
      <c r="D81" s="232">
        <v>5922971251.0500002</v>
      </c>
      <c r="E81" s="233">
        <v>1.499352617E-2</v>
      </c>
      <c r="F81" s="233">
        <v>0.1658022421</v>
      </c>
    </row>
    <row r="82" spans="1:6">
      <c r="A82" s="228">
        <v>44196</v>
      </c>
      <c r="B82" s="592">
        <v>78127459.659999996</v>
      </c>
      <c r="C82" s="361"/>
      <c r="D82" s="229">
        <v>5938529170.9499998</v>
      </c>
      <c r="E82" s="230">
        <v>1.315602861E-2</v>
      </c>
      <c r="F82" s="230">
        <v>0.1469354232</v>
      </c>
    </row>
    <row r="83" spans="1:6">
      <c r="A83" s="231">
        <v>44227</v>
      </c>
      <c r="B83" s="593">
        <v>87835457.469999999</v>
      </c>
      <c r="C83" s="361"/>
      <c r="D83" s="232">
        <v>5953603432.6099997</v>
      </c>
      <c r="E83" s="233">
        <v>1.475332687E-2</v>
      </c>
      <c r="F83" s="233">
        <v>0.16335788030000001</v>
      </c>
    </row>
    <row r="84" spans="1:6">
      <c r="A84" s="228">
        <v>44255</v>
      </c>
      <c r="B84" s="592">
        <v>104599070.25</v>
      </c>
      <c r="C84" s="361"/>
      <c r="D84" s="229">
        <v>5960792314.3699999</v>
      </c>
      <c r="E84" s="230">
        <v>1.7547846789999998E-2</v>
      </c>
      <c r="F84" s="230">
        <v>0.19139410009999999</v>
      </c>
    </row>
    <row r="85" spans="1:6">
      <c r="A85" s="231">
        <v>44286</v>
      </c>
      <c r="B85" s="593">
        <v>167595857.91999999</v>
      </c>
      <c r="C85" s="361"/>
      <c r="D85" s="232">
        <v>5960801121.9300003</v>
      </c>
      <c r="E85" s="233">
        <v>2.8116331089999998E-2</v>
      </c>
      <c r="F85" s="233">
        <v>0.28981513279999999</v>
      </c>
    </row>
    <row r="86" spans="1:6">
      <c r="A86" s="228">
        <v>44316</v>
      </c>
      <c r="B86" s="592">
        <v>116103158.73</v>
      </c>
      <c r="C86" s="361"/>
      <c r="D86" s="229">
        <v>5960793386.21</v>
      </c>
      <c r="E86" s="230">
        <v>1.9477802900000001E-2</v>
      </c>
      <c r="F86" s="230">
        <v>0.21025086979999999</v>
      </c>
    </row>
    <row r="87" spans="1:6">
      <c r="A87" s="231">
        <v>44347</v>
      </c>
      <c r="B87" s="593">
        <v>133157593.70999999</v>
      </c>
      <c r="C87" s="361"/>
      <c r="D87" s="232">
        <v>6410806247.7299995</v>
      </c>
      <c r="E87" s="233">
        <v>2.0770803010000002E-2</v>
      </c>
      <c r="F87" s="233">
        <v>0.2226577938</v>
      </c>
    </row>
    <row r="88" spans="1:6">
      <c r="A88" s="228">
        <v>44377</v>
      </c>
      <c r="B88" s="592">
        <v>154663535.97</v>
      </c>
      <c r="C88" s="361"/>
      <c r="D88" s="229">
        <v>6413521899.5100002</v>
      </c>
      <c r="E88" s="230">
        <v>2.411522692E-2</v>
      </c>
      <c r="F88" s="230">
        <v>0.25392497860000002</v>
      </c>
    </row>
    <row r="89" spans="1:6">
      <c r="A89" s="231">
        <v>44408</v>
      </c>
      <c r="B89" s="593">
        <v>144170610.93000001</v>
      </c>
      <c r="C89" s="361"/>
      <c r="D89" s="232">
        <v>6413519078.75</v>
      </c>
      <c r="E89" s="233">
        <v>2.247917394E-2</v>
      </c>
      <c r="F89" s="233">
        <v>0.2387764325</v>
      </c>
    </row>
    <row r="90" spans="1:6">
      <c r="A90" s="228">
        <v>44439</v>
      </c>
      <c r="B90" s="592">
        <v>137414507.31</v>
      </c>
      <c r="C90" s="361"/>
      <c r="D90" s="229">
        <v>6413521551.1599998</v>
      </c>
      <c r="E90" s="230">
        <v>2.1425749680000002E-2</v>
      </c>
      <c r="F90" s="230">
        <v>0.2288738954</v>
      </c>
    </row>
    <row r="91" spans="1:6">
      <c r="A91" s="231">
        <v>44469</v>
      </c>
      <c r="B91" s="593">
        <v>201153111.25999999</v>
      </c>
      <c r="C91" s="361"/>
      <c r="D91" s="232">
        <v>6413518393.9300003</v>
      </c>
      <c r="E91" s="233">
        <v>3.1363925209999997E-2</v>
      </c>
      <c r="F91" s="233">
        <v>0.31777493309999999</v>
      </c>
    </row>
    <row r="92" spans="1:6">
      <c r="A92" s="228">
        <v>44500</v>
      </c>
      <c r="B92" s="592">
        <v>169738140.34</v>
      </c>
      <c r="C92" s="361"/>
      <c r="D92" s="229">
        <v>6413518571.4200001</v>
      </c>
      <c r="E92" s="230">
        <v>2.6465681580000001E-2</v>
      </c>
      <c r="F92" s="230">
        <v>0.27520500250000002</v>
      </c>
    </row>
    <row r="93" spans="1:6">
      <c r="A93" s="231">
        <v>44530</v>
      </c>
      <c r="B93" s="593">
        <v>168865961.34</v>
      </c>
      <c r="C93" s="361"/>
      <c r="D93" s="232">
        <v>6713535470.9499998</v>
      </c>
      <c r="E93" s="233">
        <v>2.5153060120000001E-2</v>
      </c>
      <c r="F93" s="233">
        <v>0.26339070819999999</v>
      </c>
    </row>
    <row r="94" spans="1:6">
      <c r="A94" s="228">
        <v>44561</v>
      </c>
      <c r="B94" s="592">
        <v>139359644.34999999</v>
      </c>
      <c r="C94" s="361"/>
      <c r="D94" s="229">
        <v>6644976193.4099998</v>
      </c>
      <c r="E94" s="230">
        <v>2.097218113E-2</v>
      </c>
      <c r="F94" s="230">
        <v>0.224573947</v>
      </c>
    </row>
    <row r="95" spans="1:6">
      <c r="A95" s="231">
        <v>44592</v>
      </c>
      <c r="B95" s="593">
        <v>163461378.69999999</v>
      </c>
      <c r="C95" s="361"/>
      <c r="D95" s="232">
        <v>6644980640.9200001</v>
      </c>
      <c r="E95" s="233">
        <v>2.4599225719999999E-2</v>
      </c>
      <c r="F95" s="233">
        <v>0.25835315800000003</v>
      </c>
    </row>
    <row r="96" spans="1:6">
      <c r="A96" s="228">
        <v>44620</v>
      </c>
      <c r="B96" s="592">
        <v>158244352.81999999</v>
      </c>
      <c r="C96" s="361"/>
      <c r="D96" s="229">
        <v>6644971278.5600004</v>
      </c>
      <c r="E96" s="230">
        <v>2.3814151509999999E-2</v>
      </c>
      <c r="F96" s="230">
        <v>0.25115818000000001</v>
      </c>
    </row>
    <row r="97" spans="1:6">
      <c r="A97" s="231">
        <v>44651</v>
      </c>
      <c r="B97" s="593">
        <v>240229317.99000001</v>
      </c>
      <c r="C97" s="361"/>
      <c r="D97" s="232">
        <v>6644975573.7299995</v>
      </c>
      <c r="E97" s="233">
        <v>3.6152024230000003E-2</v>
      </c>
      <c r="F97" s="233">
        <v>0.35716061700000001</v>
      </c>
    </row>
    <row r="98" spans="1:6">
      <c r="A98" s="228">
        <v>44681</v>
      </c>
      <c r="B98" s="592">
        <v>173745684.84999999</v>
      </c>
      <c r="C98" s="361"/>
      <c r="D98" s="229">
        <v>6644998975.7200003</v>
      </c>
      <c r="E98" s="230">
        <v>2.614683395E-2</v>
      </c>
      <c r="F98" s="230">
        <v>0.27235128600000003</v>
      </c>
    </row>
    <row r="99" spans="1:6">
      <c r="A99" s="231">
        <v>44712</v>
      </c>
      <c r="B99" s="593">
        <v>179599434.03999999</v>
      </c>
      <c r="C99" s="361"/>
      <c r="D99" s="232">
        <v>6645010313.9899998</v>
      </c>
      <c r="E99" s="233">
        <v>2.702771336E-2</v>
      </c>
      <c r="F99" s="233">
        <v>0.28021027300000001</v>
      </c>
    </row>
    <row r="100" spans="1:6">
      <c r="A100" s="228">
        <v>44742</v>
      </c>
      <c r="B100" s="592">
        <v>172198379.59999999</v>
      </c>
      <c r="C100" s="361"/>
      <c r="D100" s="229">
        <v>6644981421.3100004</v>
      </c>
      <c r="E100" s="230">
        <v>2.591404982E-2</v>
      </c>
      <c r="F100" s="230">
        <v>0.27026134499999999</v>
      </c>
    </row>
    <row r="101" spans="1:6">
      <c r="A101" s="231">
        <v>44773</v>
      </c>
      <c r="B101" s="593">
        <v>165703473.62</v>
      </c>
      <c r="C101" s="361"/>
      <c r="D101" s="232">
        <v>6644973035.5699997</v>
      </c>
      <c r="E101" s="233">
        <v>2.4936666069999999E-2</v>
      </c>
      <c r="F101" s="233">
        <v>0.26142618299999998</v>
      </c>
    </row>
    <row r="102" spans="1:6">
      <c r="A102" s="228">
        <v>44804</v>
      </c>
      <c r="B102" s="592">
        <v>159578086.31</v>
      </c>
      <c r="C102" s="361"/>
      <c r="D102" s="229">
        <v>6644981903.1400003</v>
      </c>
      <c r="E102" s="230">
        <v>2.4014826320000002E-2</v>
      </c>
      <c r="F102" s="230">
        <v>0.25300336800000001</v>
      </c>
    </row>
    <row r="103" spans="1:6">
      <c r="A103" s="231">
        <v>44834</v>
      </c>
      <c r="B103" s="593">
        <v>202095271.41999999</v>
      </c>
      <c r="C103" s="361"/>
      <c r="D103" s="232">
        <v>6644979329.1099997</v>
      </c>
      <c r="E103" s="233">
        <v>3.0413228E-2</v>
      </c>
      <c r="F103" s="233">
        <v>0.30969633099999999</v>
      </c>
    </row>
    <row r="104" spans="1:6">
      <c r="A104" s="228">
        <v>44865</v>
      </c>
      <c r="B104" s="592">
        <v>167779490.59999999</v>
      </c>
      <c r="C104" s="361"/>
      <c r="D104" s="229">
        <v>6644972184.75</v>
      </c>
      <c r="E104" s="230">
        <v>2.524908847E-2</v>
      </c>
      <c r="F104" s="230">
        <v>0.26426096249999997</v>
      </c>
    </row>
    <row r="105" spans="1:6">
      <c r="A105" s="231">
        <v>44895</v>
      </c>
      <c r="B105" s="593">
        <v>146943353.41999999</v>
      </c>
      <c r="C105" s="361"/>
      <c r="D105" s="232">
        <v>6644976782.3999996</v>
      </c>
      <c r="E105" s="233">
        <v>2.2113448729999999E-2</v>
      </c>
      <c r="F105" s="233">
        <v>0.23535178230000001</v>
      </c>
    </row>
    <row r="106" spans="1:6">
      <c r="A106" s="228">
        <v>44926</v>
      </c>
      <c r="B106" s="592">
        <v>117547330.81</v>
      </c>
      <c r="C106" s="361"/>
      <c r="D106" s="229">
        <v>6620418345.3999996</v>
      </c>
      <c r="E106" s="230">
        <v>1.775527235E-2</v>
      </c>
      <c r="F106" s="230">
        <v>0.1934403787</v>
      </c>
    </row>
    <row r="107" spans="1:6">
      <c r="A107" s="231">
        <v>44957</v>
      </c>
      <c r="B107" s="593">
        <v>146145826.13</v>
      </c>
      <c r="C107" s="361"/>
      <c r="D107" s="232">
        <v>6600131904.8900003</v>
      </c>
      <c r="E107" s="233">
        <v>2.2142864450000001E-2</v>
      </c>
      <c r="F107" s="233">
        <v>0.23562775250000001</v>
      </c>
    </row>
    <row r="108" spans="1:6">
      <c r="A108" s="228">
        <v>44985</v>
      </c>
      <c r="B108" s="592">
        <v>137114593.68000001</v>
      </c>
      <c r="C108" s="361"/>
      <c r="D108" s="229">
        <v>6579726135.6700001</v>
      </c>
      <c r="E108" s="230">
        <v>2.0838951479999999E-2</v>
      </c>
      <c r="F108" s="230">
        <v>0.2233067255</v>
      </c>
    </row>
    <row r="109" spans="1:6">
      <c r="A109" s="231">
        <v>45016</v>
      </c>
      <c r="B109" s="593">
        <v>233798156.06999999</v>
      </c>
      <c r="C109" s="361"/>
      <c r="D109" s="232">
        <v>6561985336.0699997</v>
      </c>
      <c r="E109" s="233">
        <v>3.5629179904571803E-2</v>
      </c>
      <c r="F109" s="233">
        <v>0.35296357143968199</v>
      </c>
    </row>
    <row r="110" spans="1:6">
      <c r="A110" s="228">
        <v>45046</v>
      </c>
      <c r="B110" s="592">
        <v>167230793.75</v>
      </c>
      <c r="C110" s="361"/>
      <c r="D110" s="229">
        <v>6536994313.1300001</v>
      </c>
      <c r="E110" s="230">
        <v>2.5582214965998301E-2</v>
      </c>
      <c r="F110" s="230">
        <v>0.26727261188629797</v>
      </c>
    </row>
    <row r="111" spans="1:6">
      <c r="A111" s="231">
        <v>45077</v>
      </c>
      <c r="B111" s="593">
        <v>159749386.61000001</v>
      </c>
      <c r="C111" s="361"/>
      <c r="D111" s="232">
        <v>6517524646.96</v>
      </c>
      <c r="E111" s="233">
        <v>2.4510745300290099E-2</v>
      </c>
      <c r="F111" s="233">
        <v>0.25754544073393099</v>
      </c>
    </row>
    <row r="112" spans="1:6">
      <c r="A112" s="228">
        <v>45107</v>
      </c>
      <c r="B112" s="592">
        <v>188058389.12</v>
      </c>
      <c r="C112" s="361"/>
      <c r="D112" s="229">
        <v>6499624249.1700001</v>
      </c>
      <c r="E112" s="230">
        <v>2.8933732460613398E-2</v>
      </c>
      <c r="F112" s="230">
        <v>0.29694966954311802</v>
      </c>
    </row>
    <row r="113" spans="1:6">
      <c r="A113" s="231">
        <v>45138</v>
      </c>
      <c r="B113" s="593">
        <v>161294053.74000001</v>
      </c>
      <c r="C113" s="361"/>
      <c r="D113" s="232">
        <v>6478706250.3800001</v>
      </c>
      <c r="E113" s="233">
        <v>2.4896028235658899E-2</v>
      </c>
      <c r="F113" s="233">
        <v>0.26105671867316699</v>
      </c>
    </row>
    <row r="114" spans="1:6">
      <c r="A114" s="228">
        <v>45169</v>
      </c>
      <c r="B114" s="592">
        <v>150547438.18000001</v>
      </c>
      <c r="C114" s="361"/>
      <c r="D114" s="229">
        <v>6461529938.8299999</v>
      </c>
      <c r="E114" s="230">
        <v>2.3299039020975298E-2</v>
      </c>
      <c r="F114" s="230">
        <v>0.246402619345096</v>
      </c>
    </row>
    <row r="115" spans="1:6">
      <c r="A115" s="234" t="s">
        <v>2</v>
      </c>
      <c r="B115" s="595" t="s">
        <v>2</v>
      </c>
      <c r="C115" s="361"/>
      <c r="D115" s="235" t="s">
        <v>2</v>
      </c>
      <c r="E115" s="235" t="s">
        <v>2</v>
      </c>
      <c r="F115" s="235" t="s">
        <v>2</v>
      </c>
    </row>
    <row r="116" spans="1:6" ht="59.25" customHeight="1">
      <c r="A116" s="467" t="s">
        <v>881</v>
      </c>
      <c r="B116" s="360"/>
      <c r="C116" s="360"/>
      <c r="D116" s="360"/>
      <c r="E116" s="360"/>
      <c r="F116" s="361"/>
    </row>
    <row r="117" spans="1:6" ht="0" hidden="1" customHeight="1"/>
  </sheetData>
  <sheetProtection algorithmName="SHA-512" hashValue="qSyZSo5SDbmb4cdE6iUClT0ZLmA0oDaWss2NKHT7VOBm0O3BUSqjR4AwCn8K4CMu6F2c0r51kCzwth8h6DjDjw==" saltValue="DG0b1x8xXqBg1UA8087pKw==" spinCount="100000" sheet="1" objects="1" scenarios="1"/>
  <mergeCells count="117">
    <mergeCell ref="B115:C115"/>
    <mergeCell ref="A116:F116"/>
    <mergeCell ref="B110:C110"/>
    <mergeCell ref="B111:C111"/>
    <mergeCell ref="B112:C112"/>
    <mergeCell ref="B113:C113"/>
    <mergeCell ref="B114:C114"/>
    <mergeCell ref="B105:C105"/>
    <mergeCell ref="B106:C106"/>
    <mergeCell ref="B107:C107"/>
    <mergeCell ref="B108:C108"/>
    <mergeCell ref="B109:C109"/>
    <mergeCell ref="B100:C100"/>
    <mergeCell ref="B101:C101"/>
    <mergeCell ref="B102:C102"/>
    <mergeCell ref="B103:C103"/>
    <mergeCell ref="B104:C104"/>
    <mergeCell ref="B95:C95"/>
    <mergeCell ref="B96:C96"/>
    <mergeCell ref="B97:C97"/>
    <mergeCell ref="B98:C98"/>
    <mergeCell ref="B99:C99"/>
    <mergeCell ref="B90:C90"/>
    <mergeCell ref="B91:C91"/>
    <mergeCell ref="B92:C92"/>
    <mergeCell ref="B93:C93"/>
    <mergeCell ref="B94:C94"/>
    <mergeCell ref="B85:C85"/>
    <mergeCell ref="B86:C86"/>
    <mergeCell ref="B87:C87"/>
    <mergeCell ref="B88:C88"/>
    <mergeCell ref="B89:C89"/>
    <mergeCell ref="B80:C80"/>
    <mergeCell ref="B81:C81"/>
    <mergeCell ref="B82:C82"/>
    <mergeCell ref="B83:C83"/>
    <mergeCell ref="B84:C84"/>
    <mergeCell ref="B75:C75"/>
    <mergeCell ref="B76:C76"/>
    <mergeCell ref="B77:C77"/>
    <mergeCell ref="B78:C78"/>
    <mergeCell ref="B79:C79"/>
    <mergeCell ref="B70:C70"/>
    <mergeCell ref="B71:C71"/>
    <mergeCell ref="B72:C72"/>
    <mergeCell ref="B73:C73"/>
    <mergeCell ref="B74:C74"/>
    <mergeCell ref="B65:C65"/>
    <mergeCell ref="B66:C66"/>
    <mergeCell ref="B67:C67"/>
    <mergeCell ref="B68:C68"/>
    <mergeCell ref="B69:C69"/>
    <mergeCell ref="B60:C60"/>
    <mergeCell ref="B61:C61"/>
    <mergeCell ref="B62:C62"/>
    <mergeCell ref="B63:C63"/>
    <mergeCell ref="B64:C64"/>
    <mergeCell ref="B55:C55"/>
    <mergeCell ref="B56:C56"/>
    <mergeCell ref="B57:C57"/>
    <mergeCell ref="B58:C58"/>
    <mergeCell ref="B59:C59"/>
    <mergeCell ref="B50:C50"/>
    <mergeCell ref="B51:C51"/>
    <mergeCell ref="B52:C52"/>
    <mergeCell ref="B53:C53"/>
    <mergeCell ref="B54:C54"/>
    <mergeCell ref="B45:C45"/>
    <mergeCell ref="B46:C46"/>
    <mergeCell ref="B47:C47"/>
    <mergeCell ref="B48:C48"/>
    <mergeCell ref="B49:C49"/>
    <mergeCell ref="B41:C41"/>
    <mergeCell ref="B42:C42"/>
    <mergeCell ref="B43:C43"/>
    <mergeCell ref="B44:C44"/>
    <mergeCell ref="B35:C35"/>
    <mergeCell ref="B36:C36"/>
    <mergeCell ref="B37:C37"/>
    <mergeCell ref="B38:C38"/>
    <mergeCell ref="B39:C39"/>
    <mergeCell ref="B32:C32"/>
    <mergeCell ref="B33:C33"/>
    <mergeCell ref="B34:C34"/>
    <mergeCell ref="B25:C25"/>
    <mergeCell ref="B26:C26"/>
    <mergeCell ref="B27:C27"/>
    <mergeCell ref="B28:C28"/>
    <mergeCell ref="B29:C29"/>
    <mergeCell ref="B40:C40"/>
    <mergeCell ref="B23:C23"/>
    <mergeCell ref="B24:C24"/>
    <mergeCell ref="B15:C15"/>
    <mergeCell ref="B16:C16"/>
    <mergeCell ref="B17:C17"/>
    <mergeCell ref="B18:C18"/>
    <mergeCell ref="B19:C19"/>
    <mergeCell ref="B30:C30"/>
    <mergeCell ref="B31:C31"/>
    <mergeCell ref="B14:C14"/>
    <mergeCell ref="B5:C5"/>
    <mergeCell ref="B6:C6"/>
    <mergeCell ref="B7:C7"/>
    <mergeCell ref="B8:C8"/>
    <mergeCell ref="B9:C9"/>
    <mergeCell ref="B20:C20"/>
    <mergeCell ref="B21:C21"/>
    <mergeCell ref="B22:C22"/>
    <mergeCell ref="A1:B3"/>
    <mergeCell ref="C1:F1"/>
    <mergeCell ref="C2:F2"/>
    <mergeCell ref="C3:F3"/>
    <mergeCell ref="B4:C4"/>
    <mergeCell ref="B10:C10"/>
    <mergeCell ref="B11:C11"/>
    <mergeCell ref="B12:C12"/>
    <mergeCell ref="B13:C13"/>
  </mergeCells>
  <pageMargins left="0.25" right="0.25" top="0.25" bottom="0.25" header="0.25" footer="0.25"/>
  <pageSetup scale="42" orientation="portrait" cellComments="atEnd" horizontalDpi="300" verticalDpi="300"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Y55"/>
  <sheetViews>
    <sheetView showGridLines="0" workbookViewId="0">
      <selection sqref="A1:C3"/>
    </sheetView>
  </sheetViews>
  <sheetFormatPr baseColWidth="10" defaultColWidth="9.140625" defaultRowHeight="15"/>
  <cols>
    <col min="1" max="1" width="1.7109375" customWidth="1"/>
    <col min="2" max="2" width="31" customWidth="1"/>
    <col min="3" max="3" width="0.85546875" customWidth="1"/>
    <col min="4" max="4" width="12.85546875" customWidth="1"/>
    <col min="5" max="6" width="13.7109375" customWidth="1"/>
    <col min="7" max="7" width="0.5703125" customWidth="1"/>
    <col min="8" max="8" width="17.28515625" customWidth="1"/>
    <col min="9" max="9" width="0.5703125" customWidth="1"/>
    <col min="10" max="10" width="13.140625" customWidth="1"/>
    <col min="11" max="11" width="13.7109375" customWidth="1"/>
    <col min="12" max="12" width="18.140625" customWidth="1"/>
    <col min="13" max="13" width="13.7109375" customWidth="1"/>
    <col min="14" max="14" width="18.140625" customWidth="1"/>
    <col min="15" max="15" width="13.7109375" customWidth="1"/>
    <col min="16" max="16" width="18.140625" customWidth="1"/>
    <col min="17" max="17" width="13.7109375" customWidth="1"/>
    <col min="18" max="18" width="18.140625" customWidth="1"/>
    <col min="19" max="19" width="13.7109375" customWidth="1"/>
    <col min="20" max="20" width="18.140625" customWidth="1"/>
    <col min="21" max="21" width="13.7109375" customWidth="1"/>
    <col min="22" max="22" width="18.140625" customWidth="1"/>
    <col min="23" max="23" width="13.7109375" customWidth="1"/>
    <col min="24" max="24" width="18.140625" customWidth="1"/>
    <col min="25" max="25" width="54.85546875" customWidth="1"/>
  </cols>
  <sheetData>
    <row r="1" spans="1:25" ht="18" customHeight="1">
      <c r="A1" s="318"/>
      <c r="B1" s="318"/>
      <c r="C1" s="318"/>
      <c r="D1" s="319" t="s">
        <v>0</v>
      </c>
      <c r="E1" s="318"/>
      <c r="F1" s="318"/>
      <c r="G1" s="318"/>
      <c r="H1" s="318"/>
      <c r="I1" s="318"/>
      <c r="J1" s="318"/>
      <c r="K1" s="318"/>
      <c r="L1" s="318"/>
      <c r="M1" s="318"/>
      <c r="N1" s="318"/>
      <c r="O1" s="318"/>
      <c r="P1" s="318"/>
      <c r="Q1" s="318"/>
      <c r="R1" s="318"/>
      <c r="S1" s="318"/>
      <c r="T1" s="318"/>
      <c r="U1" s="318"/>
      <c r="V1" s="318"/>
      <c r="W1" s="318"/>
      <c r="X1" s="318"/>
      <c r="Y1" s="318"/>
    </row>
    <row r="2" spans="1:25" ht="18" customHeight="1">
      <c r="A2" s="318"/>
      <c r="B2" s="318"/>
      <c r="C2" s="318"/>
      <c r="D2" s="319" t="s">
        <v>1</v>
      </c>
      <c r="E2" s="318"/>
      <c r="F2" s="318"/>
      <c r="G2" s="318"/>
      <c r="H2" s="318"/>
      <c r="I2" s="318"/>
      <c r="J2" s="318"/>
      <c r="K2" s="318"/>
      <c r="L2" s="318"/>
      <c r="M2" s="318"/>
      <c r="N2" s="318"/>
      <c r="O2" s="318"/>
      <c r="P2" s="318"/>
      <c r="Q2" s="318"/>
      <c r="R2" s="318"/>
      <c r="S2" s="318"/>
      <c r="T2" s="318"/>
      <c r="U2" s="318"/>
      <c r="V2" s="318"/>
      <c r="W2" s="318"/>
      <c r="X2" s="318"/>
      <c r="Y2" s="318"/>
    </row>
    <row r="3" spans="1:25" ht="18" customHeight="1">
      <c r="A3" s="318"/>
      <c r="B3" s="318"/>
      <c r="C3" s="318"/>
      <c r="D3" s="319" t="s">
        <v>2</v>
      </c>
      <c r="E3" s="318"/>
      <c r="F3" s="318"/>
      <c r="G3" s="318"/>
      <c r="H3" s="318"/>
      <c r="I3" s="318"/>
      <c r="J3" s="318"/>
      <c r="K3" s="318"/>
      <c r="L3" s="318"/>
      <c r="M3" s="318"/>
      <c r="N3" s="318"/>
      <c r="O3" s="318"/>
      <c r="P3" s="318"/>
      <c r="Q3" s="318"/>
      <c r="R3" s="318"/>
      <c r="S3" s="318"/>
      <c r="T3" s="318"/>
      <c r="U3" s="318"/>
      <c r="V3" s="318"/>
      <c r="W3" s="318"/>
      <c r="X3" s="318"/>
      <c r="Y3" s="318"/>
    </row>
    <row r="4" spans="1:25" ht="18" customHeight="1">
      <c r="B4" s="320" t="s">
        <v>882</v>
      </c>
      <c r="C4" s="318"/>
      <c r="D4" s="318"/>
      <c r="E4" s="318"/>
      <c r="F4" s="318"/>
      <c r="G4" s="318"/>
      <c r="H4" s="318"/>
      <c r="I4" s="318"/>
      <c r="J4" s="318"/>
      <c r="K4" s="318"/>
      <c r="L4" s="318"/>
      <c r="M4" s="318"/>
      <c r="N4" s="318"/>
      <c r="O4" s="318"/>
      <c r="P4" s="318"/>
      <c r="Q4" s="318"/>
      <c r="R4" s="318"/>
      <c r="S4" s="318"/>
      <c r="T4" s="318"/>
      <c r="U4" s="318"/>
      <c r="V4" s="318"/>
      <c r="W4" s="318"/>
      <c r="X4" s="318"/>
      <c r="Y4" s="318"/>
    </row>
    <row r="5" spans="1:25" ht="2.85" customHeight="1"/>
    <row r="6" spans="1:25">
      <c r="B6" s="181" t="s">
        <v>2</v>
      </c>
      <c r="C6" s="505" t="s">
        <v>2</v>
      </c>
      <c r="D6" s="318"/>
      <c r="E6" s="182" t="s">
        <v>2</v>
      </c>
      <c r="F6" s="182" t="s">
        <v>2</v>
      </c>
      <c r="G6" s="500" t="s">
        <v>2</v>
      </c>
      <c r="H6" s="318"/>
      <c r="I6" s="500" t="s">
        <v>2</v>
      </c>
      <c r="J6" s="318"/>
      <c r="K6" s="182" t="s">
        <v>2</v>
      </c>
      <c r="L6" s="182" t="s">
        <v>2</v>
      </c>
      <c r="M6" s="182" t="s">
        <v>2</v>
      </c>
      <c r="N6" s="182" t="s">
        <v>2</v>
      </c>
      <c r="O6" s="182" t="s">
        <v>2</v>
      </c>
      <c r="P6" s="182" t="s">
        <v>2</v>
      </c>
      <c r="Q6" s="182" t="s">
        <v>2</v>
      </c>
      <c r="R6" s="182" t="s">
        <v>2</v>
      </c>
      <c r="S6" s="182" t="s">
        <v>2</v>
      </c>
      <c r="T6" s="182" t="s">
        <v>2</v>
      </c>
      <c r="U6" s="182" t="s">
        <v>2</v>
      </c>
      <c r="V6" s="182" t="s">
        <v>2</v>
      </c>
      <c r="W6" s="182" t="s">
        <v>2</v>
      </c>
      <c r="X6" s="182" t="s">
        <v>2</v>
      </c>
    </row>
    <row r="7" spans="1:25">
      <c r="B7" s="236" t="s">
        <v>2</v>
      </c>
      <c r="C7" s="596" t="s">
        <v>2</v>
      </c>
      <c r="D7" s="318"/>
      <c r="E7" s="597" t="s">
        <v>883</v>
      </c>
      <c r="F7" s="517"/>
      <c r="G7" s="517"/>
      <c r="H7" s="517"/>
      <c r="I7" s="517"/>
      <c r="J7" s="518"/>
      <c r="K7" s="502" t="s">
        <v>699</v>
      </c>
      <c r="L7" s="360"/>
      <c r="M7" s="360"/>
      <c r="N7" s="360"/>
      <c r="O7" s="360"/>
      <c r="P7" s="361"/>
      <c r="Q7" s="502" t="s">
        <v>108</v>
      </c>
      <c r="R7" s="360"/>
      <c r="S7" s="360"/>
      <c r="T7" s="361"/>
      <c r="U7" s="502" t="s">
        <v>700</v>
      </c>
      <c r="V7" s="360"/>
      <c r="W7" s="360"/>
      <c r="X7" s="361"/>
    </row>
    <row r="8" spans="1:25" ht="18" customHeight="1">
      <c r="C8" s="596" t="s">
        <v>2</v>
      </c>
      <c r="D8" s="318"/>
      <c r="E8" s="598" t="s">
        <v>2</v>
      </c>
      <c r="F8" s="318"/>
      <c r="G8" s="318"/>
      <c r="H8" s="318"/>
      <c r="I8" s="318"/>
      <c r="J8" s="328"/>
      <c r="K8" s="502" t="s">
        <v>701</v>
      </c>
      <c r="L8" s="361"/>
      <c r="M8" s="502" t="s">
        <v>702</v>
      </c>
      <c r="N8" s="361"/>
      <c r="O8" s="502" t="s">
        <v>703</v>
      </c>
      <c r="P8" s="361"/>
      <c r="Q8" s="502" t="s">
        <v>704</v>
      </c>
      <c r="R8" s="361"/>
      <c r="S8" s="502" t="s">
        <v>705</v>
      </c>
      <c r="T8" s="361"/>
      <c r="U8" s="502" t="s">
        <v>706</v>
      </c>
      <c r="V8" s="361"/>
      <c r="W8" s="502" t="s">
        <v>707</v>
      </c>
      <c r="X8" s="361"/>
    </row>
    <row r="9" spans="1:25" ht="36">
      <c r="B9" s="367" t="s">
        <v>884</v>
      </c>
      <c r="C9" s="360"/>
      <c r="D9" s="361"/>
      <c r="E9" s="37" t="s">
        <v>709</v>
      </c>
      <c r="F9" s="37" t="s">
        <v>110</v>
      </c>
      <c r="G9" s="372" t="s">
        <v>111</v>
      </c>
      <c r="H9" s="361"/>
      <c r="I9" s="372" t="s">
        <v>721</v>
      </c>
      <c r="J9" s="361"/>
      <c r="K9" s="183" t="s">
        <v>709</v>
      </c>
      <c r="L9" s="183" t="s">
        <v>111</v>
      </c>
      <c r="M9" s="183" t="s">
        <v>709</v>
      </c>
      <c r="N9" s="183" t="s">
        <v>111</v>
      </c>
      <c r="O9" s="183" t="s">
        <v>709</v>
      </c>
      <c r="P9" s="183" t="s">
        <v>111</v>
      </c>
      <c r="Q9" s="183" t="s">
        <v>709</v>
      </c>
      <c r="R9" s="183" t="s">
        <v>111</v>
      </c>
      <c r="S9" s="183" t="s">
        <v>709</v>
      </c>
      <c r="T9" s="183" t="s">
        <v>111</v>
      </c>
      <c r="U9" s="183" t="s">
        <v>709</v>
      </c>
      <c r="V9" s="183" t="s">
        <v>111</v>
      </c>
      <c r="W9" s="183" t="s">
        <v>709</v>
      </c>
      <c r="X9" s="183" t="s">
        <v>111</v>
      </c>
    </row>
    <row r="10" spans="1:25">
      <c r="B10" s="203" t="s">
        <v>885</v>
      </c>
      <c r="C10" s="528" t="s">
        <v>2</v>
      </c>
      <c r="D10" s="318"/>
      <c r="E10" s="216">
        <v>393539</v>
      </c>
      <c r="F10" s="40">
        <v>0.87171257378919298</v>
      </c>
      <c r="G10" s="549">
        <v>6430016021.1199999</v>
      </c>
      <c r="H10" s="318"/>
      <c r="I10" s="550">
        <v>0.997905460895955</v>
      </c>
      <c r="J10" s="318"/>
      <c r="K10" s="206">
        <v>67064</v>
      </c>
      <c r="L10" s="207">
        <v>519344606.26999998</v>
      </c>
      <c r="M10" s="206">
        <v>325087</v>
      </c>
      <c r="N10" s="207">
        <v>5877770927.5500002</v>
      </c>
      <c r="O10" s="206">
        <v>1388</v>
      </c>
      <c r="P10" s="207">
        <v>32900487.300000001</v>
      </c>
      <c r="Q10" s="237">
        <v>189788</v>
      </c>
      <c r="R10" s="238">
        <v>3562593152.27</v>
      </c>
      <c r="S10" s="237">
        <v>203751</v>
      </c>
      <c r="T10" s="238">
        <v>2867422868.8499999</v>
      </c>
      <c r="U10" s="237">
        <v>378830</v>
      </c>
      <c r="V10" s="238">
        <v>6129266036.1499996</v>
      </c>
      <c r="W10" s="237">
        <v>14709</v>
      </c>
      <c r="X10" s="238">
        <v>300749984.97000003</v>
      </c>
    </row>
    <row r="11" spans="1:25">
      <c r="B11" s="90" t="s">
        <v>886</v>
      </c>
      <c r="C11" s="534" t="s">
        <v>2</v>
      </c>
      <c r="D11" s="318"/>
      <c r="E11" s="218">
        <v>57916</v>
      </c>
      <c r="F11" s="221">
        <v>0.12828742621080699</v>
      </c>
      <c r="G11" s="553">
        <v>13496188.289999999</v>
      </c>
      <c r="H11" s="318"/>
      <c r="I11" s="554">
        <v>2.0945391040449002E-3</v>
      </c>
      <c r="J11" s="318"/>
      <c r="K11" s="210">
        <v>5870</v>
      </c>
      <c r="L11" s="209">
        <v>1803522.88</v>
      </c>
      <c r="M11" s="210">
        <v>51961</v>
      </c>
      <c r="N11" s="209">
        <v>11625663.699999999</v>
      </c>
      <c r="O11" s="210">
        <v>85</v>
      </c>
      <c r="P11" s="209">
        <v>67001.710000000006</v>
      </c>
      <c r="Q11" s="239">
        <v>30973</v>
      </c>
      <c r="R11" s="220">
        <v>6216568.1299999999</v>
      </c>
      <c r="S11" s="239">
        <v>26943</v>
      </c>
      <c r="T11" s="220">
        <v>7279620.1600000001</v>
      </c>
      <c r="U11" s="239">
        <v>56677</v>
      </c>
      <c r="V11" s="220">
        <v>11870056.060000001</v>
      </c>
      <c r="W11" s="239">
        <v>1239</v>
      </c>
      <c r="X11" s="220">
        <v>1626132.23</v>
      </c>
    </row>
    <row r="12" spans="1:25">
      <c r="B12" s="211" t="s">
        <v>115</v>
      </c>
      <c r="C12" s="541" t="s">
        <v>2</v>
      </c>
      <c r="D12" s="360"/>
      <c r="E12" s="222">
        <v>451455</v>
      </c>
      <c r="F12" s="223">
        <v>1</v>
      </c>
      <c r="G12" s="556">
        <v>6443512209.4099998</v>
      </c>
      <c r="H12" s="360"/>
      <c r="I12" s="555">
        <v>1</v>
      </c>
      <c r="J12" s="360"/>
      <c r="K12" s="214">
        <v>72934</v>
      </c>
      <c r="L12" s="215">
        <v>521148129.14999998</v>
      </c>
      <c r="M12" s="214">
        <v>377048</v>
      </c>
      <c r="N12" s="215">
        <v>5889396591.25</v>
      </c>
      <c r="O12" s="214">
        <v>1473</v>
      </c>
      <c r="P12" s="215">
        <v>32967489.010000002</v>
      </c>
      <c r="Q12" s="240">
        <v>220761</v>
      </c>
      <c r="R12" s="241">
        <v>3568809720.4000001</v>
      </c>
      <c r="S12" s="240">
        <v>230694</v>
      </c>
      <c r="T12" s="241">
        <v>2874702489.0100002</v>
      </c>
      <c r="U12" s="240">
        <v>435507</v>
      </c>
      <c r="V12" s="241">
        <v>6141136092.21</v>
      </c>
      <c r="W12" s="240">
        <v>15948</v>
      </c>
      <c r="X12" s="241">
        <v>302376117.19999999</v>
      </c>
    </row>
    <row r="13" spans="1:25">
      <c r="B13" s="181" t="s">
        <v>2</v>
      </c>
      <c r="C13" s="505" t="s">
        <v>2</v>
      </c>
      <c r="D13" s="318"/>
      <c r="E13" s="182" t="s">
        <v>2</v>
      </c>
      <c r="F13" s="182" t="s">
        <v>2</v>
      </c>
      <c r="G13" s="500" t="s">
        <v>2</v>
      </c>
      <c r="H13" s="318"/>
      <c r="I13" s="500" t="s">
        <v>2</v>
      </c>
      <c r="J13" s="318"/>
      <c r="K13" s="182" t="s">
        <v>2</v>
      </c>
      <c r="L13" s="182" t="s">
        <v>2</v>
      </c>
      <c r="M13" s="182" t="s">
        <v>2</v>
      </c>
      <c r="N13" s="182" t="s">
        <v>2</v>
      </c>
      <c r="O13" s="182" t="s">
        <v>2</v>
      </c>
      <c r="P13" s="182" t="s">
        <v>2</v>
      </c>
      <c r="Q13" s="182" t="s">
        <v>2</v>
      </c>
      <c r="R13" s="182" t="s">
        <v>2</v>
      </c>
      <c r="S13" s="182" t="s">
        <v>2</v>
      </c>
      <c r="T13" s="182" t="s">
        <v>2</v>
      </c>
      <c r="U13" s="182" t="s">
        <v>2</v>
      </c>
      <c r="V13" s="182" t="s">
        <v>2</v>
      </c>
      <c r="W13" s="182" t="s">
        <v>2</v>
      </c>
      <c r="X13" s="182" t="s">
        <v>2</v>
      </c>
    </row>
    <row r="14" spans="1:25">
      <c r="B14" s="242" t="s">
        <v>2</v>
      </c>
      <c r="C14" s="599" t="s">
        <v>2</v>
      </c>
      <c r="D14" s="318"/>
      <c r="E14" s="182" t="s">
        <v>2</v>
      </c>
      <c r="F14" s="182" t="s">
        <v>2</v>
      </c>
      <c r="G14" s="500" t="s">
        <v>2</v>
      </c>
      <c r="H14" s="318"/>
      <c r="I14" s="500" t="s">
        <v>2</v>
      </c>
      <c r="J14" s="318"/>
      <c r="K14" s="182" t="s">
        <v>2</v>
      </c>
      <c r="L14" s="182" t="s">
        <v>2</v>
      </c>
      <c r="M14" s="182" t="s">
        <v>2</v>
      </c>
      <c r="N14" s="182" t="s">
        <v>2</v>
      </c>
      <c r="O14" s="182" t="s">
        <v>2</v>
      </c>
      <c r="P14" s="182" t="s">
        <v>2</v>
      </c>
      <c r="Q14" s="182" t="s">
        <v>2</v>
      </c>
      <c r="R14" s="182" t="s">
        <v>2</v>
      </c>
      <c r="S14" s="182" t="s">
        <v>2</v>
      </c>
      <c r="T14" s="182" t="s">
        <v>2</v>
      </c>
      <c r="U14" s="182" t="s">
        <v>2</v>
      </c>
      <c r="V14" s="182" t="s">
        <v>2</v>
      </c>
      <c r="W14" s="182" t="s">
        <v>2</v>
      </c>
      <c r="X14" s="182" t="s">
        <v>2</v>
      </c>
    </row>
    <row r="15" spans="1:25">
      <c r="B15" s="181" t="s">
        <v>2</v>
      </c>
      <c r="C15" s="505" t="s">
        <v>2</v>
      </c>
      <c r="D15" s="318"/>
      <c r="E15" s="182" t="s">
        <v>2</v>
      </c>
      <c r="F15" s="182" t="s">
        <v>2</v>
      </c>
      <c r="G15" s="500" t="s">
        <v>2</v>
      </c>
      <c r="H15" s="318"/>
      <c r="I15" s="500" t="s">
        <v>2</v>
      </c>
      <c r="J15" s="318"/>
      <c r="K15" s="182" t="s">
        <v>2</v>
      </c>
      <c r="L15" s="182" t="s">
        <v>2</v>
      </c>
      <c r="M15" s="182" t="s">
        <v>2</v>
      </c>
      <c r="N15" s="182" t="s">
        <v>2</v>
      </c>
      <c r="O15" s="182" t="s">
        <v>2</v>
      </c>
      <c r="P15" s="182" t="s">
        <v>2</v>
      </c>
      <c r="Q15" s="182" t="s">
        <v>2</v>
      </c>
      <c r="R15" s="182" t="s">
        <v>2</v>
      </c>
      <c r="S15" s="182" t="s">
        <v>2</v>
      </c>
      <c r="T15" s="182" t="s">
        <v>2</v>
      </c>
      <c r="U15" s="182" t="s">
        <v>2</v>
      </c>
      <c r="V15" s="182" t="s">
        <v>2</v>
      </c>
      <c r="W15" s="182" t="s">
        <v>2</v>
      </c>
      <c r="X15" s="182" t="s">
        <v>2</v>
      </c>
    </row>
    <row r="16" spans="1:25">
      <c r="B16" s="236" t="s">
        <v>2</v>
      </c>
      <c r="C16" s="596" t="s">
        <v>2</v>
      </c>
      <c r="D16" s="318"/>
      <c r="E16" s="597" t="s">
        <v>883</v>
      </c>
      <c r="F16" s="517"/>
      <c r="G16" s="517"/>
      <c r="H16" s="517"/>
      <c r="I16" s="517"/>
      <c r="J16" s="518"/>
      <c r="K16" s="502" t="s">
        <v>699</v>
      </c>
      <c r="L16" s="360"/>
      <c r="M16" s="360"/>
      <c r="N16" s="360"/>
      <c r="O16" s="360"/>
      <c r="P16" s="361"/>
      <c r="Q16" s="502" t="s">
        <v>108</v>
      </c>
      <c r="R16" s="360"/>
      <c r="S16" s="360"/>
      <c r="T16" s="361"/>
      <c r="U16" s="502" t="s">
        <v>700</v>
      </c>
      <c r="V16" s="360"/>
      <c r="W16" s="360"/>
      <c r="X16" s="361"/>
    </row>
    <row r="17" spans="2:24" ht="18" customHeight="1">
      <c r="C17" s="596" t="s">
        <v>2</v>
      </c>
      <c r="D17" s="318"/>
      <c r="E17" s="598" t="s">
        <v>2</v>
      </c>
      <c r="F17" s="318"/>
      <c r="G17" s="318"/>
      <c r="H17" s="318"/>
      <c r="I17" s="318"/>
      <c r="J17" s="328"/>
      <c r="K17" s="502" t="s">
        <v>701</v>
      </c>
      <c r="L17" s="361"/>
      <c r="M17" s="502" t="s">
        <v>702</v>
      </c>
      <c r="N17" s="361"/>
      <c r="O17" s="502" t="s">
        <v>703</v>
      </c>
      <c r="P17" s="361"/>
      <c r="Q17" s="502" t="s">
        <v>704</v>
      </c>
      <c r="R17" s="361"/>
      <c r="S17" s="502" t="s">
        <v>705</v>
      </c>
      <c r="T17" s="361"/>
      <c r="U17" s="502" t="s">
        <v>706</v>
      </c>
      <c r="V17" s="361"/>
      <c r="W17" s="502" t="s">
        <v>707</v>
      </c>
      <c r="X17" s="361"/>
    </row>
    <row r="18" spans="2:24" ht="36">
      <c r="B18" s="367" t="s">
        <v>887</v>
      </c>
      <c r="C18" s="360"/>
      <c r="D18" s="361"/>
      <c r="E18" s="37" t="s">
        <v>709</v>
      </c>
      <c r="F18" s="37" t="s">
        <v>110</v>
      </c>
      <c r="G18" s="372" t="s">
        <v>111</v>
      </c>
      <c r="H18" s="361"/>
      <c r="I18" s="372" t="s">
        <v>721</v>
      </c>
      <c r="J18" s="361"/>
      <c r="K18" s="183" t="s">
        <v>709</v>
      </c>
      <c r="L18" s="183" t="s">
        <v>111</v>
      </c>
      <c r="M18" s="183" t="s">
        <v>709</v>
      </c>
      <c r="N18" s="183" t="s">
        <v>111</v>
      </c>
      <c r="O18" s="183" t="s">
        <v>709</v>
      </c>
      <c r="P18" s="183" t="s">
        <v>111</v>
      </c>
      <c r="Q18" s="183" t="s">
        <v>709</v>
      </c>
      <c r="R18" s="183" t="s">
        <v>111</v>
      </c>
      <c r="S18" s="183" t="s">
        <v>709</v>
      </c>
      <c r="T18" s="183" t="s">
        <v>111</v>
      </c>
      <c r="U18" s="183" t="s">
        <v>709</v>
      </c>
      <c r="V18" s="183" t="s">
        <v>111</v>
      </c>
      <c r="W18" s="183" t="s">
        <v>709</v>
      </c>
      <c r="X18" s="183" t="s">
        <v>111</v>
      </c>
    </row>
    <row r="19" spans="2:24">
      <c r="B19" s="203" t="s">
        <v>20</v>
      </c>
      <c r="C19" s="528" t="s">
        <v>2</v>
      </c>
      <c r="D19" s="318"/>
      <c r="E19" s="216">
        <v>424587</v>
      </c>
      <c r="F19" s="40">
        <v>0.94048576270060102</v>
      </c>
      <c r="G19" s="549">
        <v>6076413775.21</v>
      </c>
      <c r="H19" s="318"/>
      <c r="I19" s="550">
        <v>0.94302820848792801</v>
      </c>
      <c r="J19" s="318"/>
      <c r="K19" s="206">
        <v>68636</v>
      </c>
      <c r="L19" s="207">
        <v>486120989.61000001</v>
      </c>
      <c r="M19" s="206">
        <v>354705</v>
      </c>
      <c r="N19" s="207">
        <v>5562018028.3599997</v>
      </c>
      <c r="O19" s="206">
        <v>1246</v>
      </c>
      <c r="P19" s="207">
        <v>28274757.239999998</v>
      </c>
      <c r="Q19" s="237">
        <v>205156</v>
      </c>
      <c r="R19" s="238">
        <v>3335251126.1999998</v>
      </c>
      <c r="S19" s="237">
        <v>219431</v>
      </c>
      <c r="T19" s="238">
        <v>2741162649.0100002</v>
      </c>
      <c r="U19" s="237">
        <v>412031</v>
      </c>
      <c r="V19" s="238">
        <v>5821276028.8100004</v>
      </c>
      <c r="W19" s="237">
        <v>12556</v>
      </c>
      <c r="X19" s="238">
        <v>255137746.40000001</v>
      </c>
    </row>
    <row r="20" spans="2:24">
      <c r="B20" s="90" t="s">
        <v>888</v>
      </c>
      <c r="C20" s="534" t="s">
        <v>2</v>
      </c>
      <c r="D20" s="318"/>
      <c r="E20" s="218">
        <v>26231</v>
      </c>
      <c r="F20" s="221">
        <v>5.8103243955654499E-2</v>
      </c>
      <c r="G20" s="553">
        <v>362794980.88999999</v>
      </c>
      <c r="H20" s="318"/>
      <c r="I20" s="554">
        <v>5.6303917661579099E-2</v>
      </c>
      <c r="J20" s="318"/>
      <c r="K20" s="210">
        <v>3704</v>
      </c>
      <c r="L20" s="209">
        <v>31334314.329999998</v>
      </c>
      <c r="M20" s="210">
        <v>22323</v>
      </c>
      <c r="N20" s="209">
        <v>327122102.26999998</v>
      </c>
      <c r="O20" s="210">
        <v>204</v>
      </c>
      <c r="P20" s="209">
        <v>4338564.29</v>
      </c>
      <c r="Q20" s="239">
        <v>14984</v>
      </c>
      <c r="R20" s="220">
        <v>229369319.97</v>
      </c>
      <c r="S20" s="239">
        <v>11247</v>
      </c>
      <c r="T20" s="220">
        <v>133425660.92</v>
      </c>
      <c r="U20" s="239">
        <v>23476</v>
      </c>
      <c r="V20" s="220">
        <v>319860063.39999998</v>
      </c>
      <c r="W20" s="239">
        <v>2755</v>
      </c>
      <c r="X20" s="220">
        <v>42934917.490000002</v>
      </c>
    </row>
    <row r="21" spans="2:24">
      <c r="B21" s="203" t="s">
        <v>889</v>
      </c>
      <c r="C21" s="528" t="s">
        <v>2</v>
      </c>
      <c r="D21" s="318"/>
      <c r="E21" s="216">
        <v>219</v>
      </c>
      <c r="F21" s="40">
        <v>4.8509818254311099E-4</v>
      </c>
      <c r="G21" s="549">
        <v>2025140.86</v>
      </c>
      <c r="H21" s="318"/>
      <c r="I21" s="550">
        <v>3.1429146002742399E-4</v>
      </c>
      <c r="J21" s="318"/>
      <c r="K21" s="206">
        <v>176</v>
      </c>
      <c r="L21" s="207">
        <v>1414512.76</v>
      </c>
      <c r="M21" s="206">
        <v>20</v>
      </c>
      <c r="N21" s="207">
        <v>256460.62</v>
      </c>
      <c r="O21" s="206">
        <v>23</v>
      </c>
      <c r="P21" s="207">
        <v>354167.48</v>
      </c>
      <c r="Q21" s="237">
        <v>203</v>
      </c>
      <c r="R21" s="238">
        <v>1910961.78</v>
      </c>
      <c r="S21" s="237">
        <v>16</v>
      </c>
      <c r="T21" s="238">
        <v>114179.08</v>
      </c>
      <c r="U21" s="237">
        <v>0</v>
      </c>
      <c r="V21" s="238">
        <v>0</v>
      </c>
      <c r="W21" s="237">
        <v>219</v>
      </c>
      <c r="X21" s="238">
        <v>2025140.86</v>
      </c>
    </row>
    <row r="22" spans="2:24">
      <c r="B22" s="90" t="s">
        <v>890</v>
      </c>
      <c r="C22" s="534" t="s">
        <v>2</v>
      </c>
      <c r="D22" s="318"/>
      <c r="E22" s="218">
        <v>21</v>
      </c>
      <c r="F22" s="221">
        <v>4.6516264079476399E-5</v>
      </c>
      <c r="G22" s="553">
        <v>231495.65</v>
      </c>
      <c r="H22" s="318"/>
      <c r="I22" s="554">
        <v>3.5926935881634201E-5</v>
      </c>
      <c r="J22" s="318"/>
      <c r="K22" s="210">
        <v>21</v>
      </c>
      <c r="L22" s="209">
        <v>231495.65</v>
      </c>
      <c r="M22" s="210">
        <v>0</v>
      </c>
      <c r="N22" s="209">
        <v>0</v>
      </c>
      <c r="O22" s="210">
        <v>0</v>
      </c>
      <c r="P22" s="209">
        <v>0</v>
      </c>
      <c r="Q22" s="239">
        <v>21</v>
      </c>
      <c r="R22" s="220">
        <v>231495.65</v>
      </c>
      <c r="S22" s="239">
        <v>0</v>
      </c>
      <c r="T22" s="220">
        <v>0</v>
      </c>
      <c r="U22" s="239">
        <v>0</v>
      </c>
      <c r="V22" s="220">
        <v>0</v>
      </c>
      <c r="W22" s="239">
        <v>21</v>
      </c>
      <c r="X22" s="220">
        <v>231495.65</v>
      </c>
    </row>
    <row r="23" spans="2:24">
      <c r="B23" s="203" t="s">
        <v>891</v>
      </c>
      <c r="C23" s="528" t="s">
        <v>2</v>
      </c>
      <c r="D23" s="318"/>
      <c r="E23" s="216">
        <v>397</v>
      </c>
      <c r="F23" s="40">
        <v>8.7937889712152897E-4</v>
      </c>
      <c r="G23" s="549">
        <v>2046816.8</v>
      </c>
      <c r="H23" s="318"/>
      <c r="I23" s="550">
        <v>3.17655454584359E-4</v>
      </c>
      <c r="J23" s="318"/>
      <c r="K23" s="206">
        <v>397</v>
      </c>
      <c r="L23" s="207">
        <v>2046816.8</v>
      </c>
      <c r="M23" s="206">
        <v>0</v>
      </c>
      <c r="N23" s="207">
        <v>0</v>
      </c>
      <c r="O23" s="206">
        <v>0</v>
      </c>
      <c r="P23" s="207">
        <v>0</v>
      </c>
      <c r="Q23" s="237">
        <v>397</v>
      </c>
      <c r="R23" s="238">
        <v>2046816.8</v>
      </c>
      <c r="S23" s="237">
        <v>0</v>
      </c>
      <c r="T23" s="238">
        <v>0</v>
      </c>
      <c r="U23" s="237">
        <v>0</v>
      </c>
      <c r="V23" s="238">
        <v>0</v>
      </c>
      <c r="W23" s="237">
        <v>397</v>
      </c>
      <c r="X23" s="238">
        <v>2046816.8</v>
      </c>
    </row>
    <row r="24" spans="2:24">
      <c r="B24" s="211" t="s">
        <v>115</v>
      </c>
      <c r="C24" s="541" t="s">
        <v>2</v>
      </c>
      <c r="D24" s="360"/>
      <c r="E24" s="222">
        <v>451455</v>
      </c>
      <c r="F24" s="223">
        <v>1</v>
      </c>
      <c r="G24" s="556">
        <v>6443512209.4099998</v>
      </c>
      <c r="H24" s="360"/>
      <c r="I24" s="555">
        <v>1</v>
      </c>
      <c r="J24" s="360"/>
      <c r="K24" s="214">
        <v>72934</v>
      </c>
      <c r="L24" s="215">
        <v>521148129.14999998</v>
      </c>
      <c r="M24" s="214">
        <v>377048</v>
      </c>
      <c r="N24" s="215">
        <v>5889396591.25</v>
      </c>
      <c r="O24" s="214">
        <v>1473</v>
      </c>
      <c r="P24" s="215">
        <v>32967489.010000002</v>
      </c>
      <c r="Q24" s="240">
        <v>220761</v>
      </c>
      <c r="R24" s="241">
        <v>3568809720.4000001</v>
      </c>
      <c r="S24" s="240">
        <v>230694</v>
      </c>
      <c r="T24" s="241">
        <v>2874702489.0100002</v>
      </c>
      <c r="U24" s="240">
        <v>435507</v>
      </c>
      <c r="V24" s="241">
        <v>6141136092.21</v>
      </c>
      <c r="W24" s="240">
        <v>15948</v>
      </c>
      <c r="X24" s="241">
        <v>302376117.19999999</v>
      </c>
    </row>
    <row r="25" spans="2:24">
      <c r="B25" s="181" t="s">
        <v>2</v>
      </c>
      <c r="C25" s="505" t="s">
        <v>2</v>
      </c>
      <c r="D25" s="318"/>
      <c r="E25" s="182" t="s">
        <v>2</v>
      </c>
      <c r="F25" s="182" t="s">
        <v>2</v>
      </c>
      <c r="G25" s="500" t="s">
        <v>2</v>
      </c>
      <c r="H25" s="318"/>
      <c r="I25" s="500" t="s">
        <v>2</v>
      </c>
      <c r="J25" s="318"/>
      <c r="K25" s="182" t="s">
        <v>2</v>
      </c>
      <c r="L25" s="182" t="s">
        <v>2</v>
      </c>
      <c r="M25" s="182" t="s">
        <v>2</v>
      </c>
      <c r="N25" s="182" t="s">
        <v>2</v>
      </c>
      <c r="O25" s="182" t="s">
        <v>2</v>
      </c>
      <c r="P25" s="182" t="s">
        <v>2</v>
      </c>
      <c r="Q25" s="182" t="s">
        <v>2</v>
      </c>
      <c r="R25" s="182" t="s">
        <v>2</v>
      </c>
      <c r="S25" s="182" t="s">
        <v>2</v>
      </c>
      <c r="T25" s="182" t="s">
        <v>2</v>
      </c>
      <c r="U25" s="182" t="s">
        <v>2</v>
      </c>
      <c r="V25" s="182" t="s">
        <v>2</v>
      </c>
      <c r="W25" s="182" t="s">
        <v>2</v>
      </c>
      <c r="X25" s="182" t="s">
        <v>2</v>
      </c>
    </row>
    <row r="26" spans="2:24">
      <c r="B26" s="242" t="s">
        <v>2</v>
      </c>
      <c r="C26" s="599" t="s">
        <v>2</v>
      </c>
      <c r="D26" s="318"/>
      <c r="E26" s="182" t="s">
        <v>2</v>
      </c>
      <c r="F26" s="182" t="s">
        <v>2</v>
      </c>
      <c r="G26" s="500" t="s">
        <v>2</v>
      </c>
      <c r="H26" s="318"/>
      <c r="I26" s="500" t="s">
        <v>2</v>
      </c>
      <c r="J26" s="318"/>
      <c r="K26" s="182" t="s">
        <v>2</v>
      </c>
      <c r="L26" s="182" t="s">
        <v>2</v>
      </c>
      <c r="M26" s="182" t="s">
        <v>2</v>
      </c>
      <c r="N26" s="182" t="s">
        <v>2</v>
      </c>
      <c r="O26" s="182" t="s">
        <v>2</v>
      </c>
      <c r="P26" s="182" t="s">
        <v>2</v>
      </c>
      <c r="Q26" s="182" t="s">
        <v>2</v>
      </c>
      <c r="R26" s="182" t="s">
        <v>2</v>
      </c>
      <c r="S26" s="182" t="s">
        <v>2</v>
      </c>
      <c r="T26" s="182" t="s">
        <v>2</v>
      </c>
      <c r="U26" s="182" t="s">
        <v>2</v>
      </c>
      <c r="V26" s="182" t="s">
        <v>2</v>
      </c>
      <c r="W26" s="182" t="s">
        <v>2</v>
      </c>
      <c r="X26" s="182" t="s">
        <v>2</v>
      </c>
    </row>
    <row r="27" spans="2:24">
      <c r="B27" s="181" t="s">
        <v>2</v>
      </c>
      <c r="C27" s="505" t="s">
        <v>2</v>
      </c>
      <c r="D27" s="318"/>
      <c r="E27" s="182" t="s">
        <v>2</v>
      </c>
      <c r="F27" s="182" t="s">
        <v>2</v>
      </c>
      <c r="G27" s="500" t="s">
        <v>2</v>
      </c>
      <c r="H27" s="318"/>
      <c r="I27" s="500" t="s">
        <v>2</v>
      </c>
      <c r="J27" s="318"/>
      <c r="K27" s="182" t="s">
        <v>2</v>
      </c>
      <c r="L27" s="182" t="s">
        <v>2</v>
      </c>
      <c r="M27" s="182" t="s">
        <v>2</v>
      </c>
      <c r="N27" s="182" t="s">
        <v>2</v>
      </c>
      <c r="O27" s="182" t="s">
        <v>2</v>
      </c>
      <c r="P27" s="182" t="s">
        <v>2</v>
      </c>
      <c r="Q27" s="182" t="s">
        <v>2</v>
      </c>
      <c r="R27" s="182" t="s">
        <v>2</v>
      </c>
      <c r="S27" s="182" t="s">
        <v>2</v>
      </c>
      <c r="T27" s="182" t="s">
        <v>2</v>
      </c>
      <c r="U27" s="182" t="s">
        <v>2</v>
      </c>
      <c r="V27" s="182" t="s">
        <v>2</v>
      </c>
      <c r="W27" s="182" t="s">
        <v>2</v>
      </c>
      <c r="X27" s="182" t="s">
        <v>2</v>
      </c>
    </row>
    <row r="28" spans="2:24">
      <c r="B28" s="236" t="s">
        <v>2</v>
      </c>
      <c r="C28" s="596" t="s">
        <v>2</v>
      </c>
      <c r="D28" s="318"/>
      <c r="E28" s="597" t="s">
        <v>883</v>
      </c>
      <c r="F28" s="517"/>
      <c r="G28" s="517"/>
      <c r="H28" s="517"/>
      <c r="I28" s="517"/>
      <c r="J28" s="518"/>
      <c r="K28" s="502" t="s">
        <v>699</v>
      </c>
      <c r="L28" s="360"/>
      <c r="M28" s="360"/>
      <c r="N28" s="360"/>
      <c r="O28" s="360"/>
      <c r="P28" s="361"/>
      <c r="Q28" s="502" t="s">
        <v>108</v>
      </c>
      <c r="R28" s="360"/>
      <c r="S28" s="360"/>
      <c r="T28" s="361"/>
      <c r="U28" s="502" t="s">
        <v>700</v>
      </c>
      <c r="V28" s="360"/>
      <c r="W28" s="360"/>
      <c r="X28" s="361"/>
    </row>
    <row r="29" spans="2:24" ht="18" customHeight="1">
      <c r="C29" s="596" t="s">
        <v>2</v>
      </c>
      <c r="D29" s="318"/>
      <c r="E29" s="598" t="s">
        <v>2</v>
      </c>
      <c r="F29" s="318"/>
      <c r="G29" s="318"/>
      <c r="H29" s="318"/>
      <c r="I29" s="318"/>
      <c r="J29" s="328"/>
      <c r="K29" s="502" t="s">
        <v>701</v>
      </c>
      <c r="L29" s="361"/>
      <c r="M29" s="502" t="s">
        <v>702</v>
      </c>
      <c r="N29" s="361"/>
      <c r="O29" s="502" t="s">
        <v>703</v>
      </c>
      <c r="P29" s="361"/>
      <c r="Q29" s="502" t="s">
        <v>704</v>
      </c>
      <c r="R29" s="361"/>
      <c r="S29" s="502" t="s">
        <v>705</v>
      </c>
      <c r="T29" s="361"/>
      <c r="U29" s="502" t="s">
        <v>706</v>
      </c>
      <c r="V29" s="361"/>
      <c r="W29" s="502" t="s">
        <v>707</v>
      </c>
      <c r="X29" s="361"/>
    </row>
    <row r="30" spans="2:24" ht="36">
      <c r="B30" s="367" t="s">
        <v>892</v>
      </c>
      <c r="C30" s="360"/>
      <c r="D30" s="361"/>
      <c r="E30" s="37" t="s">
        <v>709</v>
      </c>
      <c r="F30" s="37" t="s">
        <v>110</v>
      </c>
      <c r="G30" s="372" t="s">
        <v>111</v>
      </c>
      <c r="H30" s="361"/>
      <c r="I30" s="372" t="s">
        <v>721</v>
      </c>
      <c r="J30" s="361"/>
      <c r="K30" s="183" t="s">
        <v>709</v>
      </c>
      <c r="L30" s="183" t="s">
        <v>111</v>
      </c>
      <c r="M30" s="183" t="s">
        <v>709</v>
      </c>
      <c r="N30" s="183" t="s">
        <v>111</v>
      </c>
      <c r="O30" s="183" t="s">
        <v>709</v>
      </c>
      <c r="P30" s="183" t="s">
        <v>111</v>
      </c>
      <c r="Q30" s="183" t="s">
        <v>709</v>
      </c>
      <c r="R30" s="183" t="s">
        <v>111</v>
      </c>
      <c r="S30" s="183" t="s">
        <v>709</v>
      </c>
      <c r="T30" s="183" t="s">
        <v>111</v>
      </c>
      <c r="U30" s="183" t="s">
        <v>709</v>
      </c>
      <c r="V30" s="183" t="s">
        <v>111</v>
      </c>
      <c r="W30" s="183" t="s">
        <v>709</v>
      </c>
      <c r="X30" s="183" t="s">
        <v>111</v>
      </c>
    </row>
    <row r="31" spans="2:24">
      <c r="B31" s="90">
        <v>1</v>
      </c>
      <c r="C31" s="534" t="s">
        <v>2</v>
      </c>
      <c r="D31" s="318"/>
      <c r="E31" s="218">
        <v>397</v>
      </c>
      <c r="F31" s="221">
        <v>8.5921065161497E-4</v>
      </c>
      <c r="G31" s="553">
        <v>2046816.8</v>
      </c>
      <c r="H31" s="318"/>
      <c r="I31" s="554">
        <v>3.17655454584359E-4</v>
      </c>
      <c r="J31" s="318"/>
      <c r="K31" s="210">
        <v>397</v>
      </c>
      <c r="L31" s="209">
        <v>2046816.8</v>
      </c>
      <c r="M31" s="210">
        <v>0</v>
      </c>
      <c r="N31" s="209">
        <v>0</v>
      </c>
      <c r="O31" s="210">
        <v>0</v>
      </c>
      <c r="P31" s="209">
        <v>0</v>
      </c>
      <c r="Q31" s="239">
        <v>397</v>
      </c>
      <c r="R31" s="220">
        <v>2046816.8</v>
      </c>
      <c r="S31" s="239">
        <v>0</v>
      </c>
      <c r="T31" s="220">
        <v>0</v>
      </c>
      <c r="U31" s="239">
        <v>0</v>
      </c>
      <c r="V31" s="220">
        <v>0</v>
      </c>
      <c r="W31" s="239">
        <v>397</v>
      </c>
      <c r="X31" s="220">
        <v>2046816.8</v>
      </c>
    </row>
    <row r="32" spans="2:24">
      <c r="B32" s="203">
        <v>2</v>
      </c>
      <c r="C32" s="528" t="s">
        <v>2</v>
      </c>
      <c r="D32" s="318"/>
      <c r="E32" s="216">
        <v>2</v>
      </c>
      <c r="F32" s="40">
        <v>4.3285171365993398E-6</v>
      </c>
      <c r="G32" s="549">
        <v>405836.36</v>
      </c>
      <c r="H32" s="318"/>
      <c r="I32" s="550">
        <v>6.2983718632103006E-5</v>
      </c>
      <c r="J32" s="318"/>
      <c r="K32" s="206">
        <v>0</v>
      </c>
      <c r="L32" s="207">
        <v>0</v>
      </c>
      <c r="M32" s="206">
        <v>2</v>
      </c>
      <c r="N32" s="207">
        <v>405836.36</v>
      </c>
      <c r="O32" s="206">
        <v>0</v>
      </c>
      <c r="P32" s="207">
        <v>0</v>
      </c>
      <c r="Q32" s="237">
        <v>2</v>
      </c>
      <c r="R32" s="238">
        <v>405836.36</v>
      </c>
      <c r="S32" s="237">
        <v>0</v>
      </c>
      <c r="T32" s="238">
        <v>0</v>
      </c>
      <c r="U32" s="237">
        <v>2</v>
      </c>
      <c r="V32" s="238">
        <v>405836.36</v>
      </c>
      <c r="W32" s="237">
        <v>0</v>
      </c>
      <c r="X32" s="238">
        <v>0</v>
      </c>
    </row>
    <row r="33" spans="2:24">
      <c r="B33" s="90">
        <v>3</v>
      </c>
      <c r="C33" s="534" t="s">
        <v>2</v>
      </c>
      <c r="D33" s="318"/>
      <c r="E33" s="218">
        <v>2</v>
      </c>
      <c r="F33" s="221">
        <v>4.3285171365993398E-6</v>
      </c>
      <c r="G33" s="553">
        <v>373596.34</v>
      </c>
      <c r="H33" s="318"/>
      <c r="I33" s="554">
        <v>5.7980233117957898E-5</v>
      </c>
      <c r="J33" s="318"/>
      <c r="K33" s="210">
        <v>0</v>
      </c>
      <c r="L33" s="209">
        <v>0</v>
      </c>
      <c r="M33" s="210">
        <v>2</v>
      </c>
      <c r="N33" s="209">
        <v>373596.34</v>
      </c>
      <c r="O33" s="210">
        <v>0</v>
      </c>
      <c r="P33" s="209">
        <v>0</v>
      </c>
      <c r="Q33" s="239">
        <v>2</v>
      </c>
      <c r="R33" s="220">
        <v>373596.34</v>
      </c>
      <c r="S33" s="239">
        <v>0</v>
      </c>
      <c r="T33" s="220">
        <v>0</v>
      </c>
      <c r="U33" s="239">
        <v>2</v>
      </c>
      <c r="V33" s="220">
        <v>373596.34</v>
      </c>
      <c r="W33" s="239">
        <v>0</v>
      </c>
      <c r="X33" s="220">
        <v>0</v>
      </c>
    </row>
    <row r="34" spans="2:24">
      <c r="B34" s="203">
        <v>4</v>
      </c>
      <c r="C34" s="528" t="s">
        <v>2</v>
      </c>
      <c r="D34" s="318"/>
      <c r="E34" s="216">
        <v>3</v>
      </c>
      <c r="F34" s="40">
        <v>6.4927757048990203E-6</v>
      </c>
      <c r="G34" s="549">
        <v>348987.15</v>
      </c>
      <c r="H34" s="318"/>
      <c r="I34" s="550">
        <v>5.416101322666E-5</v>
      </c>
      <c r="J34" s="318"/>
      <c r="K34" s="206">
        <v>1</v>
      </c>
      <c r="L34" s="207">
        <v>12079.98</v>
      </c>
      <c r="M34" s="206">
        <v>2</v>
      </c>
      <c r="N34" s="207">
        <v>336907.17</v>
      </c>
      <c r="O34" s="206">
        <v>0</v>
      </c>
      <c r="P34" s="207">
        <v>0</v>
      </c>
      <c r="Q34" s="237">
        <v>2</v>
      </c>
      <c r="R34" s="238">
        <v>336907.17</v>
      </c>
      <c r="S34" s="237">
        <v>1</v>
      </c>
      <c r="T34" s="238">
        <v>12079.98</v>
      </c>
      <c r="U34" s="237">
        <v>3</v>
      </c>
      <c r="V34" s="238">
        <v>348987.15</v>
      </c>
      <c r="W34" s="237">
        <v>0</v>
      </c>
      <c r="X34" s="238">
        <v>0</v>
      </c>
    </row>
    <row r="35" spans="2:24">
      <c r="B35" s="90">
        <v>5</v>
      </c>
      <c r="C35" s="534" t="s">
        <v>2</v>
      </c>
      <c r="D35" s="318"/>
      <c r="E35" s="218">
        <v>2</v>
      </c>
      <c r="F35" s="221">
        <v>4.3285171365993398E-6</v>
      </c>
      <c r="G35" s="553">
        <v>333345.87</v>
      </c>
      <c r="H35" s="318"/>
      <c r="I35" s="554">
        <v>5.17335669067542E-5</v>
      </c>
      <c r="J35" s="318"/>
      <c r="K35" s="210">
        <v>0</v>
      </c>
      <c r="L35" s="209">
        <v>0</v>
      </c>
      <c r="M35" s="210">
        <v>2</v>
      </c>
      <c r="N35" s="209">
        <v>333345.87</v>
      </c>
      <c r="O35" s="210">
        <v>0</v>
      </c>
      <c r="P35" s="209">
        <v>0</v>
      </c>
      <c r="Q35" s="239">
        <v>0</v>
      </c>
      <c r="R35" s="220">
        <v>0</v>
      </c>
      <c r="S35" s="239">
        <v>2</v>
      </c>
      <c r="T35" s="220">
        <v>333345.87</v>
      </c>
      <c r="U35" s="239">
        <v>2</v>
      </c>
      <c r="V35" s="220">
        <v>333345.87</v>
      </c>
      <c r="W35" s="239">
        <v>0</v>
      </c>
      <c r="X35" s="220">
        <v>0</v>
      </c>
    </row>
    <row r="36" spans="2:24">
      <c r="B36" s="203">
        <v>6</v>
      </c>
      <c r="C36" s="528" t="s">
        <v>2</v>
      </c>
      <c r="D36" s="318"/>
      <c r="E36" s="216">
        <v>4</v>
      </c>
      <c r="F36" s="40">
        <v>8.6570342731986898E-6</v>
      </c>
      <c r="G36" s="549">
        <v>332875.13</v>
      </c>
      <c r="H36" s="318"/>
      <c r="I36" s="550">
        <v>5.1660510476549503E-5</v>
      </c>
      <c r="J36" s="318"/>
      <c r="K36" s="206">
        <v>0</v>
      </c>
      <c r="L36" s="207">
        <v>0</v>
      </c>
      <c r="M36" s="206">
        <v>4</v>
      </c>
      <c r="N36" s="207">
        <v>332875.13</v>
      </c>
      <c r="O36" s="206">
        <v>0</v>
      </c>
      <c r="P36" s="207">
        <v>0</v>
      </c>
      <c r="Q36" s="237">
        <v>4</v>
      </c>
      <c r="R36" s="238">
        <v>332875.13</v>
      </c>
      <c r="S36" s="237">
        <v>0</v>
      </c>
      <c r="T36" s="238">
        <v>0</v>
      </c>
      <c r="U36" s="237">
        <v>4</v>
      </c>
      <c r="V36" s="238">
        <v>332875.13</v>
      </c>
      <c r="W36" s="237">
        <v>0</v>
      </c>
      <c r="X36" s="238">
        <v>0</v>
      </c>
    </row>
    <row r="37" spans="2:24">
      <c r="B37" s="90">
        <v>7</v>
      </c>
      <c r="C37" s="534" t="s">
        <v>2</v>
      </c>
      <c r="D37" s="318"/>
      <c r="E37" s="218">
        <v>2</v>
      </c>
      <c r="F37" s="221">
        <v>4.3285171365993398E-6</v>
      </c>
      <c r="G37" s="553">
        <v>326915.42</v>
      </c>
      <c r="H37" s="318"/>
      <c r="I37" s="554">
        <v>5.0735594094565102E-5</v>
      </c>
      <c r="J37" s="318"/>
      <c r="K37" s="210">
        <v>0</v>
      </c>
      <c r="L37" s="209">
        <v>0</v>
      </c>
      <c r="M37" s="210">
        <v>2</v>
      </c>
      <c r="N37" s="209">
        <v>326915.42</v>
      </c>
      <c r="O37" s="210">
        <v>0</v>
      </c>
      <c r="P37" s="209">
        <v>0</v>
      </c>
      <c r="Q37" s="239">
        <v>2</v>
      </c>
      <c r="R37" s="220">
        <v>326915.42</v>
      </c>
      <c r="S37" s="239">
        <v>0</v>
      </c>
      <c r="T37" s="220">
        <v>0</v>
      </c>
      <c r="U37" s="239">
        <v>0</v>
      </c>
      <c r="V37" s="220">
        <v>0</v>
      </c>
      <c r="W37" s="239">
        <v>2</v>
      </c>
      <c r="X37" s="220">
        <v>326915.42</v>
      </c>
    </row>
    <row r="38" spans="2:24">
      <c r="B38" s="203">
        <v>8</v>
      </c>
      <c r="C38" s="528" t="s">
        <v>2</v>
      </c>
      <c r="D38" s="318"/>
      <c r="E38" s="216">
        <v>3</v>
      </c>
      <c r="F38" s="40">
        <v>6.4927757048990203E-6</v>
      </c>
      <c r="G38" s="549">
        <v>322905.92</v>
      </c>
      <c r="H38" s="318"/>
      <c r="I38" s="550">
        <v>5.0113340287992899E-5</v>
      </c>
      <c r="J38" s="318"/>
      <c r="K38" s="206">
        <v>0</v>
      </c>
      <c r="L38" s="207">
        <v>0</v>
      </c>
      <c r="M38" s="206">
        <v>3</v>
      </c>
      <c r="N38" s="207">
        <v>322905.92</v>
      </c>
      <c r="O38" s="206">
        <v>0</v>
      </c>
      <c r="P38" s="207">
        <v>0</v>
      </c>
      <c r="Q38" s="237">
        <v>3</v>
      </c>
      <c r="R38" s="238">
        <v>322905.92</v>
      </c>
      <c r="S38" s="237">
        <v>0</v>
      </c>
      <c r="T38" s="238">
        <v>0</v>
      </c>
      <c r="U38" s="237">
        <v>3</v>
      </c>
      <c r="V38" s="238">
        <v>322905.92</v>
      </c>
      <c r="W38" s="237">
        <v>0</v>
      </c>
      <c r="X38" s="238">
        <v>0</v>
      </c>
    </row>
    <row r="39" spans="2:24">
      <c r="B39" s="90">
        <v>9</v>
      </c>
      <c r="C39" s="534" t="s">
        <v>2</v>
      </c>
      <c r="D39" s="318"/>
      <c r="E39" s="218">
        <v>3</v>
      </c>
      <c r="F39" s="221">
        <v>6.4927757048990203E-6</v>
      </c>
      <c r="G39" s="553">
        <v>322107.23</v>
      </c>
      <c r="H39" s="318"/>
      <c r="I39" s="554">
        <v>4.99893877021913E-5</v>
      </c>
      <c r="J39" s="318"/>
      <c r="K39" s="210">
        <v>0</v>
      </c>
      <c r="L39" s="209">
        <v>0</v>
      </c>
      <c r="M39" s="210">
        <v>3</v>
      </c>
      <c r="N39" s="209">
        <v>322107.23</v>
      </c>
      <c r="O39" s="210">
        <v>0</v>
      </c>
      <c r="P39" s="209">
        <v>0</v>
      </c>
      <c r="Q39" s="239">
        <v>3</v>
      </c>
      <c r="R39" s="220">
        <v>322107.23</v>
      </c>
      <c r="S39" s="239">
        <v>0</v>
      </c>
      <c r="T39" s="220">
        <v>0</v>
      </c>
      <c r="U39" s="239">
        <v>3</v>
      </c>
      <c r="V39" s="220">
        <v>322107.23</v>
      </c>
      <c r="W39" s="239">
        <v>0</v>
      </c>
      <c r="X39" s="220">
        <v>0</v>
      </c>
    </row>
    <row r="40" spans="2:24">
      <c r="B40" s="203">
        <v>10</v>
      </c>
      <c r="C40" s="528" t="s">
        <v>2</v>
      </c>
      <c r="D40" s="318"/>
      <c r="E40" s="216">
        <v>3</v>
      </c>
      <c r="F40" s="40">
        <v>6.4927757048990203E-6</v>
      </c>
      <c r="G40" s="549">
        <v>318412.96999999997</v>
      </c>
      <c r="H40" s="318"/>
      <c r="I40" s="550">
        <v>4.9416057524496501E-5</v>
      </c>
      <c r="J40" s="318"/>
      <c r="K40" s="206">
        <v>1</v>
      </c>
      <c r="L40" s="207">
        <v>78474.42</v>
      </c>
      <c r="M40" s="206">
        <v>2</v>
      </c>
      <c r="N40" s="207">
        <v>239938.55</v>
      </c>
      <c r="O40" s="206">
        <v>0</v>
      </c>
      <c r="P40" s="207">
        <v>0</v>
      </c>
      <c r="Q40" s="237">
        <v>2</v>
      </c>
      <c r="R40" s="238">
        <v>78474.42</v>
      </c>
      <c r="S40" s="237">
        <v>1</v>
      </c>
      <c r="T40" s="238">
        <v>239938.55</v>
      </c>
      <c r="U40" s="237">
        <v>3</v>
      </c>
      <c r="V40" s="238">
        <v>318412.96999999997</v>
      </c>
      <c r="W40" s="237">
        <v>0</v>
      </c>
      <c r="X40" s="238">
        <v>0</v>
      </c>
    </row>
    <row r="41" spans="2:24">
      <c r="B41" s="90">
        <v>11</v>
      </c>
      <c r="C41" s="534" t="s">
        <v>2</v>
      </c>
      <c r="D41" s="318"/>
      <c r="E41" s="218">
        <v>2</v>
      </c>
      <c r="F41" s="221">
        <v>4.3285171365993398E-6</v>
      </c>
      <c r="G41" s="553">
        <v>283516.33</v>
      </c>
      <c r="H41" s="318"/>
      <c r="I41" s="554">
        <v>4.4000278231172997E-5</v>
      </c>
      <c r="J41" s="318"/>
      <c r="K41" s="210">
        <v>0</v>
      </c>
      <c r="L41" s="209">
        <v>0</v>
      </c>
      <c r="M41" s="210">
        <v>2</v>
      </c>
      <c r="N41" s="209">
        <v>283516.33</v>
      </c>
      <c r="O41" s="210">
        <v>0</v>
      </c>
      <c r="P41" s="209">
        <v>0</v>
      </c>
      <c r="Q41" s="239">
        <v>2</v>
      </c>
      <c r="R41" s="220">
        <v>283516.33</v>
      </c>
      <c r="S41" s="239">
        <v>0</v>
      </c>
      <c r="T41" s="220">
        <v>0</v>
      </c>
      <c r="U41" s="239">
        <v>2</v>
      </c>
      <c r="V41" s="220">
        <v>283516.33</v>
      </c>
      <c r="W41" s="239">
        <v>0</v>
      </c>
      <c r="X41" s="220">
        <v>0</v>
      </c>
    </row>
    <row r="42" spans="2:24">
      <c r="B42" s="203">
        <v>12</v>
      </c>
      <c r="C42" s="528" t="s">
        <v>2</v>
      </c>
      <c r="D42" s="318"/>
      <c r="E42" s="216">
        <v>2</v>
      </c>
      <c r="F42" s="40">
        <v>4.3285171365993398E-6</v>
      </c>
      <c r="G42" s="549">
        <v>275873.8</v>
      </c>
      <c r="H42" s="318"/>
      <c r="I42" s="550">
        <v>4.28141968284189E-5</v>
      </c>
      <c r="J42" s="318"/>
      <c r="K42" s="206">
        <v>0</v>
      </c>
      <c r="L42" s="207">
        <v>0</v>
      </c>
      <c r="M42" s="206">
        <v>2</v>
      </c>
      <c r="N42" s="207">
        <v>275873.8</v>
      </c>
      <c r="O42" s="206">
        <v>0</v>
      </c>
      <c r="P42" s="207">
        <v>0</v>
      </c>
      <c r="Q42" s="237">
        <v>2</v>
      </c>
      <c r="R42" s="238">
        <v>275873.8</v>
      </c>
      <c r="S42" s="237">
        <v>0</v>
      </c>
      <c r="T42" s="238">
        <v>0</v>
      </c>
      <c r="U42" s="237">
        <v>2</v>
      </c>
      <c r="V42" s="238">
        <v>275873.8</v>
      </c>
      <c r="W42" s="237">
        <v>0</v>
      </c>
      <c r="X42" s="238">
        <v>0</v>
      </c>
    </row>
    <row r="43" spans="2:24">
      <c r="B43" s="90">
        <v>13</v>
      </c>
      <c r="C43" s="534" t="s">
        <v>2</v>
      </c>
      <c r="D43" s="318"/>
      <c r="E43" s="218">
        <v>2</v>
      </c>
      <c r="F43" s="221">
        <v>4.3285171365993398E-6</v>
      </c>
      <c r="G43" s="553">
        <v>275364.73</v>
      </c>
      <c r="H43" s="318"/>
      <c r="I43" s="554">
        <v>4.2735191779083103E-5</v>
      </c>
      <c r="J43" s="318"/>
      <c r="K43" s="210">
        <v>0</v>
      </c>
      <c r="L43" s="209">
        <v>0</v>
      </c>
      <c r="M43" s="210">
        <v>2</v>
      </c>
      <c r="N43" s="209">
        <v>275364.73</v>
      </c>
      <c r="O43" s="210">
        <v>0</v>
      </c>
      <c r="P43" s="209">
        <v>0</v>
      </c>
      <c r="Q43" s="239">
        <v>0</v>
      </c>
      <c r="R43" s="220">
        <v>0</v>
      </c>
      <c r="S43" s="239">
        <v>2</v>
      </c>
      <c r="T43" s="220">
        <v>275364.73</v>
      </c>
      <c r="U43" s="239">
        <v>2</v>
      </c>
      <c r="V43" s="220">
        <v>275364.73</v>
      </c>
      <c r="W43" s="239">
        <v>0</v>
      </c>
      <c r="X43" s="220">
        <v>0</v>
      </c>
    </row>
    <row r="44" spans="2:24">
      <c r="B44" s="203">
        <v>14</v>
      </c>
      <c r="C44" s="528" t="s">
        <v>2</v>
      </c>
      <c r="D44" s="318"/>
      <c r="E44" s="216">
        <v>19</v>
      </c>
      <c r="F44" s="40">
        <v>4.1120912797693801E-5</v>
      </c>
      <c r="G44" s="549">
        <v>272593.73</v>
      </c>
      <c r="H44" s="318"/>
      <c r="I44" s="550">
        <v>4.23051468113785E-5</v>
      </c>
      <c r="J44" s="318"/>
      <c r="K44" s="206">
        <v>0</v>
      </c>
      <c r="L44" s="207">
        <v>0</v>
      </c>
      <c r="M44" s="206">
        <v>0</v>
      </c>
      <c r="N44" s="207">
        <v>0</v>
      </c>
      <c r="O44" s="206">
        <v>19</v>
      </c>
      <c r="P44" s="207">
        <v>272593.73</v>
      </c>
      <c r="Q44" s="237">
        <v>19</v>
      </c>
      <c r="R44" s="238">
        <v>272593.73</v>
      </c>
      <c r="S44" s="237">
        <v>0</v>
      </c>
      <c r="T44" s="238">
        <v>0</v>
      </c>
      <c r="U44" s="237">
        <v>0</v>
      </c>
      <c r="V44" s="238">
        <v>0</v>
      </c>
      <c r="W44" s="237">
        <v>19</v>
      </c>
      <c r="X44" s="238">
        <v>272593.73</v>
      </c>
    </row>
    <row r="45" spans="2:24">
      <c r="B45" s="90">
        <v>15</v>
      </c>
      <c r="C45" s="534" t="s">
        <v>2</v>
      </c>
      <c r="D45" s="318"/>
      <c r="E45" s="218">
        <v>2</v>
      </c>
      <c r="F45" s="221">
        <v>4.3285171365993398E-6</v>
      </c>
      <c r="G45" s="553">
        <v>269581.13</v>
      </c>
      <c r="H45" s="318"/>
      <c r="I45" s="554">
        <v>4.1837606764569801E-5</v>
      </c>
      <c r="J45" s="318"/>
      <c r="K45" s="210">
        <v>0</v>
      </c>
      <c r="L45" s="209">
        <v>0</v>
      </c>
      <c r="M45" s="210">
        <v>2</v>
      </c>
      <c r="N45" s="209">
        <v>269581.13</v>
      </c>
      <c r="O45" s="210">
        <v>0</v>
      </c>
      <c r="P45" s="209">
        <v>0</v>
      </c>
      <c r="Q45" s="239">
        <v>2</v>
      </c>
      <c r="R45" s="220">
        <v>269581.13</v>
      </c>
      <c r="S45" s="239">
        <v>0</v>
      </c>
      <c r="T45" s="220">
        <v>0</v>
      </c>
      <c r="U45" s="239">
        <v>2</v>
      </c>
      <c r="V45" s="220">
        <v>269581.13</v>
      </c>
      <c r="W45" s="239">
        <v>0</v>
      </c>
      <c r="X45" s="220">
        <v>0</v>
      </c>
    </row>
    <row r="46" spans="2:24">
      <c r="B46" s="203">
        <v>16</v>
      </c>
      <c r="C46" s="528" t="s">
        <v>2</v>
      </c>
      <c r="D46" s="318"/>
      <c r="E46" s="216">
        <v>1</v>
      </c>
      <c r="F46" s="40">
        <v>2.1642585682996699E-6</v>
      </c>
      <c r="G46" s="549">
        <v>262962.64</v>
      </c>
      <c r="H46" s="318"/>
      <c r="I46" s="550">
        <v>4.08104511101839E-5</v>
      </c>
      <c r="J46" s="318"/>
      <c r="K46" s="206">
        <v>0</v>
      </c>
      <c r="L46" s="207">
        <v>0</v>
      </c>
      <c r="M46" s="206">
        <v>1</v>
      </c>
      <c r="N46" s="207">
        <v>262962.64</v>
      </c>
      <c r="O46" s="206">
        <v>0</v>
      </c>
      <c r="P46" s="207">
        <v>0</v>
      </c>
      <c r="Q46" s="237">
        <v>1</v>
      </c>
      <c r="R46" s="238">
        <v>262962.64</v>
      </c>
      <c r="S46" s="237">
        <v>0</v>
      </c>
      <c r="T46" s="238">
        <v>0</v>
      </c>
      <c r="U46" s="237">
        <v>0</v>
      </c>
      <c r="V46" s="238">
        <v>0</v>
      </c>
      <c r="W46" s="237">
        <v>1</v>
      </c>
      <c r="X46" s="238">
        <v>262962.64</v>
      </c>
    </row>
    <row r="47" spans="2:24">
      <c r="B47" s="90">
        <v>17</v>
      </c>
      <c r="C47" s="534" t="s">
        <v>2</v>
      </c>
      <c r="D47" s="318"/>
      <c r="E47" s="218">
        <v>1</v>
      </c>
      <c r="F47" s="221">
        <v>2.1642585682996699E-6</v>
      </c>
      <c r="G47" s="553">
        <v>262550.71999999997</v>
      </c>
      <c r="H47" s="318"/>
      <c r="I47" s="554">
        <v>4.0746523241870397E-5</v>
      </c>
      <c r="J47" s="318"/>
      <c r="K47" s="210">
        <v>0</v>
      </c>
      <c r="L47" s="209">
        <v>0</v>
      </c>
      <c r="M47" s="210">
        <v>1</v>
      </c>
      <c r="N47" s="209">
        <v>262550.71999999997</v>
      </c>
      <c r="O47" s="210">
        <v>0</v>
      </c>
      <c r="P47" s="209">
        <v>0</v>
      </c>
      <c r="Q47" s="239">
        <v>1</v>
      </c>
      <c r="R47" s="220">
        <v>262550.71999999997</v>
      </c>
      <c r="S47" s="239">
        <v>0</v>
      </c>
      <c r="T47" s="220">
        <v>0</v>
      </c>
      <c r="U47" s="239">
        <v>1</v>
      </c>
      <c r="V47" s="220">
        <v>262550.71999999997</v>
      </c>
      <c r="W47" s="239">
        <v>0</v>
      </c>
      <c r="X47" s="220">
        <v>0</v>
      </c>
    </row>
    <row r="48" spans="2:24">
      <c r="B48" s="203">
        <v>18</v>
      </c>
      <c r="C48" s="528" t="s">
        <v>2</v>
      </c>
      <c r="D48" s="318"/>
      <c r="E48" s="216">
        <v>4</v>
      </c>
      <c r="F48" s="40">
        <v>8.6570342731986898E-6</v>
      </c>
      <c r="G48" s="549">
        <v>260085.8</v>
      </c>
      <c r="H48" s="318"/>
      <c r="I48" s="550">
        <v>4.0363980318090301E-5</v>
      </c>
      <c r="J48" s="318"/>
      <c r="K48" s="206">
        <v>0</v>
      </c>
      <c r="L48" s="207">
        <v>0</v>
      </c>
      <c r="M48" s="206">
        <v>4</v>
      </c>
      <c r="N48" s="207">
        <v>260085.8</v>
      </c>
      <c r="O48" s="206">
        <v>0</v>
      </c>
      <c r="P48" s="207">
        <v>0</v>
      </c>
      <c r="Q48" s="237">
        <v>3</v>
      </c>
      <c r="R48" s="238">
        <v>213503.21</v>
      </c>
      <c r="S48" s="237">
        <v>1</v>
      </c>
      <c r="T48" s="238">
        <v>46582.59</v>
      </c>
      <c r="U48" s="237">
        <v>0</v>
      </c>
      <c r="V48" s="238">
        <v>0</v>
      </c>
      <c r="W48" s="237">
        <v>4</v>
      </c>
      <c r="X48" s="238">
        <v>260085.8</v>
      </c>
    </row>
    <row r="49" spans="2:24">
      <c r="B49" s="90">
        <v>19</v>
      </c>
      <c r="C49" s="534" t="s">
        <v>2</v>
      </c>
      <c r="D49" s="318"/>
      <c r="E49" s="218">
        <v>2</v>
      </c>
      <c r="F49" s="221">
        <v>4.3285171365993398E-6</v>
      </c>
      <c r="G49" s="553">
        <v>257918.76</v>
      </c>
      <c r="H49" s="318"/>
      <c r="I49" s="554">
        <v>4.0027666840351399E-5</v>
      </c>
      <c r="J49" s="318"/>
      <c r="K49" s="210">
        <v>0</v>
      </c>
      <c r="L49" s="209">
        <v>0</v>
      </c>
      <c r="M49" s="210">
        <v>2</v>
      </c>
      <c r="N49" s="209">
        <v>257918.76</v>
      </c>
      <c r="O49" s="210">
        <v>0</v>
      </c>
      <c r="P49" s="209">
        <v>0</v>
      </c>
      <c r="Q49" s="239">
        <v>1</v>
      </c>
      <c r="R49" s="220">
        <v>257918.76</v>
      </c>
      <c r="S49" s="239">
        <v>1</v>
      </c>
      <c r="T49" s="220">
        <v>0</v>
      </c>
      <c r="U49" s="239">
        <v>2</v>
      </c>
      <c r="V49" s="220">
        <v>257918.76</v>
      </c>
      <c r="W49" s="239">
        <v>0</v>
      </c>
      <c r="X49" s="220">
        <v>0</v>
      </c>
    </row>
    <row r="50" spans="2:24">
      <c r="B50" s="203">
        <v>20</v>
      </c>
      <c r="C50" s="528" t="s">
        <v>2</v>
      </c>
      <c r="D50" s="318"/>
      <c r="E50" s="216">
        <v>2</v>
      </c>
      <c r="F50" s="40">
        <v>4.3285171365993398E-6</v>
      </c>
      <c r="G50" s="549">
        <v>257058.6</v>
      </c>
      <c r="H50" s="318"/>
      <c r="I50" s="550">
        <v>3.9894174426269497E-5</v>
      </c>
      <c r="J50" s="318"/>
      <c r="K50" s="206">
        <v>0</v>
      </c>
      <c r="L50" s="207">
        <v>0</v>
      </c>
      <c r="M50" s="206">
        <v>2</v>
      </c>
      <c r="N50" s="207">
        <v>257058.6</v>
      </c>
      <c r="O50" s="206">
        <v>0</v>
      </c>
      <c r="P50" s="207">
        <v>0</v>
      </c>
      <c r="Q50" s="237">
        <v>1</v>
      </c>
      <c r="R50" s="238">
        <v>165961.37</v>
      </c>
      <c r="S50" s="237">
        <v>1</v>
      </c>
      <c r="T50" s="238">
        <v>91097.23</v>
      </c>
      <c r="U50" s="237">
        <v>0</v>
      </c>
      <c r="V50" s="238">
        <v>0</v>
      </c>
      <c r="W50" s="237">
        <v>2</v>
      </c>
      <c r="X50" s="238">
        <v>257058.6</v>
      </c>
    </row>
    <row r="51" spans="2:24">
      <c r="B51" s="211" t="s">
        <v>115</v>
      </c>
      <c r="C51" s="541" t="s">
        <v>2</v>
      </c>
      <c r="D51" s="360"/>
      <c r="E51" s="222">
        <v>458</v>
      </c>
      <c r="F51" s="223">
        <v>9.9123042428124995E-4</v>
      </c>
      <c r="G51" s="556">
        <v>7809305.4299999997</v>
      </c>
      <c r="H51" s="360"/>
      <c r="I51" s="555">
        <v>1.2119640929050201E-3</v>
      </c>
      <c r="J51" s="360"/>
      <c r="K51" s="214">
        <v>399</v>
      </c>
      <c r="L51" s="215">
        <v>2137371.2000000002</v>
      </c>
      <c r="M51" s="214">
        <v>40</v>
      </c>
      <c r="N51" s="215">
        <v>5399340.5</v>
      </c>
      <c r="O51" s="214">
        <v>19</v>
      </c>
      <c r="P51" s="215">
        <v>272593.73</v>
      </c>
      <c r="Q51" s="240">
        <v>449</v>
      </c>
      <c r="R51" s="241">
        <v>6810896.4800000004</v>
      </c>
      <c r="S51" s="240">
        <v>9</v>
      </c>
      <c r="T51" s="241">
        <v>998408.95</v>
      </c>
      <c r="U51" s="240">
        <v>33</v>
      </c>
      <c r="V51" s="241">
        <v>4382872.4400000004</v>
      </c>
      <c r="W51" s="240">
        <v>425</v>
      </c>
      <c r="X51" s="241">
        <v>3426432.99</v>
      </c>
    </row>
    <row r="52" spans="2:24">
      <c r="B52" s="181" t="s">
        <v>2</v>
      </c>
      <c r="C52" s="505" t="s">
        <v>2</v>
      </c>
      <c r="D52" s="318"/>
      <c r="E52" s="182" t="s">
        <v>2</v>
      </c>
      <c r="F52" s="182" t="s">
        <v>2</v>
      </c>
      <c r="G52" s="500" t="s">
        <v>2</v>
      </c>
      <c r="H52" s="318"/>
      <c r="I52" s="500" t="s">
        <v>2</v>
      </c>
      <c r="J52" s="318"/>
      <c r="K52" s="182" t="s">
        <v>2</v>
      </c>
      <c r="L52" s="182" t="s">
        <v>2</v>
      </c>
      <c r="M52" s="182" t="s">
        <v>2</v>
      </c>
      <c r="N52" s="182" t="s">
        <v>2</v>
      </c>
      <c r="O52" s="182" t="s">
        <v>2</v>
      </c>
      <c r="P52" s="182" t="s">
        <v>2</v>
      </c>
      <c r="Q52" s="182" t="s">
        <v>2</v>
      </c>
      <c r="R52" s="182" t="s">
        <v>2</v>
      </c>
      <c r="S52" s="182" t="s">
        <v>2</v>
      </c>
      <c r="T52" s="182" t="s">
        <v>2</v>
      </c>
      <c r="U52" s="182" t="s">
        <v>2</v>
      </c>
      <c r="V52" s="182" t="s">
        <v>2</v>
      </c>
      <c r="W52" s="182" t="s">
        <v>2</v>
      </c>
      <c r="X52" s="182" t="s">
        <v>2</v>
      </c>
    </row>
    <row r="53" spans="2:24">
      <c r="B53" s="242" t="s">
        <v>2</v>
      </c>
      <c r="C53" s="599" t="s">
        <v>2</v>
      </c>
      <c r="D53" s="318"/>
      <c r="E53" s="182" t="s">
        <v>2</v>
      </c>
      <c r="F53" s="182" t="s">
        <v>2</v>
      </c>
      <c r="G53" s="500" t="s">
        <v>2</v>
      </c>
      <c r="H53" s="318"/>
      <c r="I53" s="500" t="s">
        <v>2</v>
      </c>
      <c r="J53" s="318"/>
      <c r="K53" s="182" t="s">
        <v>2</v>
      </c>
      <c r="L53" s="182" t="s">
        <v>2</v>
      </c>
      <c r="M53" s="182" t="s">
        <v>2</v>
      </c>
      <c r="N53" s="182" t="s">
        <v>2</v>
      </c>
      <c r="O53" s="182" t="s">
        <v>2</v>
      </c>
      <c r="P53" s="182" t="s">
        <v>2</v>
      </c>
      <c r="Q53" s="182" t="s">
        <v>2</v>
      </c>
      <c r="R53" s="182" t="s">
        <v>2</v>
      </c>
      <c r="S53" s="182" t="s">
        <v>2</v>
      </c>
      <c r="T53" s="182" t="s">
        <v>2</v>
      </c>
      <c r="U53" s="182" t="s">
        <v>2</v>
      </c>
      <c r="V53" s="182" t="s">
        <v>2</v>
      </c>
      <c r="W53" s="182" t="s">
        <v>2</v>
      </c>
      <c r="X53" s="182" t="s">
        <v>2</v>
      </c>
    </row>
    <row r="54" spans="2:24" ht="1.5" customHeight="1"/>
    <row r="55" spans="2:24" ht="18" customHeight="1">
      <c r="B55" s="600" t="s">
        <v>893</v>
      </c>
      <c r="C55" s="378"/>
      <c r="D55" s="378"/>
      <c r="E55" s="378"/>
      <c r="F55" s="378"/>
      <c r="G55" s="379"/>
      <c r="H55" s="601">
        <v>12887024.42</v>
      </c>
      <c r="I55" s="379"/>
    </row>
  </sheetData>
  <sheetProtection algorithmName="SHA-512" hashValue="d8qUZQuwZm9c4biEmlkcpZ52+okhrEGI4HdzOfGSLzMRh93FSApCB+8EeAO52f6CJpFTSWGt0l0cp1tPTxzunA==" saltValue="xAsWvwjD73cB/1FKbO8Yow==" spinCount="100000" sheet="1" objects="1" scenarios="1"/>
  <mergeCells count="175">
    <mergeCell ref="C53:D53"/>
    <mergeCell ref="G53:H53"/>
    <mergeCell ref="I53:J53"/>
    <mergeCell ref="B55:G55"/>
    <mergeCell ref="H55:I55"/>
    <mergeCell ref="C51:D51"/>
    <mergeCell ref="G51:H51"/>
    <mergeCell ref="I51:J51"/>
    <mergeCell ref="C52:D52"/>
    <mergeCell ref="G52:H52"/>
    <mergeCell ref="I52:J52"/>
    <mergeCell ref="C49:D49"/>
    <mergeCell ref="G49:H49"/>
    <mergeCell ref="I49:J49"/>
    <mergeCell ref="C50:D50"/>
    <mergeCell ref="G50:H50"/>
    <mergeCell ref="I50:J50"/>
    <mergeCell ref="C47:D47"/>
    <mergeCell ref="G47:H47"/>
    <mergeCell ref="I47:J47"/>
    <mergeCell ref="C48:D48"/>
    <mergeCell ref="G48:H48"/>
    <mergeCell ref="I48:J48"/>
    <mergeCell ref="C45:D45"/>
    <mergeCell ref="G45:H45"/>
    <mergeCell ref="I45:J45"/>
    <mergeCell ref="C46:D46"/>
    <mergeCell ref="G46:H46"/>
    <mergeCell ref="I46:J46"/>
    <mergeCell ref="C43:D43"/>
    <mergeCell ref="G43:H43"/>
    <mergeCell ref="I43:J43"/>
    <mergeCell ref="C44:D44"/>
    <mergeCell ref="G44:H44"/>
    <mergeCell ref="I44:J44"/>
    <mergeCell ref="C41:D41"/>
    <mergeCell ref="G41:H41"/>
    <mergeCell ref="I41:J41"/>
    <mergeCell ref="C42:D42"/>
    <mergeCell ref="G42:H42"/>
    <mergeCell ref="I42:J42"/>
    <mergeCell ref="C39:D39"/>
    <mergeCell ref="G39:H39"/>
    <mergeCell ref="I39:J39"/>
    <mergeCell ref="C40:D40"/>
    <mergeCell ref="G40:H40"/>
    <mergeCell ref="I40:J40"/>
    <mergeCell ref="C37:D37"/>
    <mergeCell ref="G37:H37"/>
    <mergeCell ref="I37:J37"/>
    <mergeCell ref="C38:D38"/>
    <mergeCell ref="G38:H38"/>
    <mergeCell ref="I38:J38"/>
    <mergeCell ref="C35:D35"/>
    <mergeCell ref="G35:H35"/>
    <mergeCell ref="I35:J35"/>
    <mergeCell ref="C36:D36"/>
    <mergeCell ref="G36:H36"/>
    <mergeCell ref="I36:J36"/>
    <mergeCell ref="C33:D33"/>
    <mergeCell ref="G33:H33"/>
    <mergeCell ref="I33:J33"/>
    <mergeCell ref="C34:D34"/>
    <mergeCell ref="G34:H34"/>
    <mergeCell ref="I34:J34"/>
    <mergeCell ref="C31:D31"/>
    <mergeCell ref="G31:H31"/>
    <mergeCell ref="I31:J31"/>
    <mergeCell ref="C32:D32"/>
    <mergeCell ref="G32:H32"/>
    <mergeCell ref="I32:J32"/>
    <mergeCell ref="Q29:R29"/>
    <mergeCell ref="S29:T29"/>
    <mergeCell ref="U29:V29"/>
    <mergeCell ref="W29:X29"/>
    <mergeCell ref="B30:D30"/>
    <mergeCell ref="G30:H30"/>
    <mergeCell ref="I30:J30"/>
    <mergeCell ref="C29:D29"/>
    <mergeCell ref="E29:J29"/>
    <mergeCell ref="K29:L29"/>
    <mergeCell ref="M29:N29"/>
    <mergeCell ref="O29:P29"/>
    <mergeCell ref="C28:D28"/>
    <mergeCell ref="E28:J28"/>
    <mergeCell ref="K28:P28"/>
    <mergeCell ref="Q28:T28"/>
    <mergeCell ref="U28:X28"/>
    <mergeCell ref="C26:D26"/>
    <mergeCell ref="G26:H26"/>
    <mergeCell ref="I26:J26"/>
    <mergeCell ref="C27:D27"/>
    <mergeCell ref="G27:H27"/>
    <mergeCell ref="I27:J27"/>
    <mergeCell ref="C24:D24"/>
    <mergeCell ref="G24:H24"/>
    <mergeCell ref="I24:J24"/>
    <mergeCell ref="C25:D25"/>
    <mergeCell ref="G25:H25"/>
    <mergeCell ref="I25:J25"/>
    <mergeCell ref="C22:D22"/>
    <mergeCell ref="G22:H22"/>
    <mergeCell ref="I22:J22"/>
    <mergeCell ref="C23:D23"/>
    <mergeCell ref="G23:H23"/>
    <mergeCell ref="I23:J23"/>
    <mergeCell ref="C20:D20"/>
    <mergeCell ref="G20:H20"/>
    <mergeCell ref="I20:J20"/>
    <mergeCell ref="C21:D21"/>
    <mergeCell ref="G21:H21"/>
    <mergeCell ref="I21:J21"/>
    <mergeCell ref="B18:D18"/>
    <mergeCell ref="G18:H18"/>
    <mergeCell ref="I18:J18"/>
    <mergeCell ref="C19:D19"/>
    <mergeCell ref="G19:H19"/>
    <mergeCell ref="I19:J19"/>
    <mergeCell ref="K16:P16"/>
    <mergeCell ref="Q16:T16"/>
    <mergeCell ref="U16:X16"/>
    <mergeCell ref="C17:D17"/>
    <mergeCell ref="E17:J17"/>
    <mergeCell ref="K17:L17"/>
    <mergeCell ref="M17:N17"/>
    <mergeCell ref="O17:P17"/>
    <mergeCell ref="Q17:R17"/>
    <mergeCell ref="S17:T17"/>
    <mergeCell ref="U17:V17"/>
    <mergeCell ref="W17:X17"/>
    <mergeCell ref="C15:D15"/>
    <mergeCell ref="G15:H15"/>
    <mergeCell ref="I15:J15"/>
    <mergeCell ref="C16:D16"/>
    <mergeCell ref="E16:J16"/>
    <mergeCell ref="C13:D13"/>
    <mergeCell ref="G13:H13"/>
    <mergeCell ref="I13:J13"/>
    <mergeCell ref="C14:D14"/>
    <mergeCell ref="G14:H14"/>
    <mergeCell ref="I14:J14"/>
    <mergeCell ref="C11:D11"/>
    <mergeCell ref="G11:H11"/>
    <mergeCell ref="I11:J11"/>
    <mergeCell ref="C12:D12"/>
    <mergeCell ref="G12:H12"/>
    <mergeCell ref="I12:J12"/>
    <mergeCell ref="B9:D9"/>
    <mergeCell ref="G9:H9"/>
    <mergeCell ref="I9:J9"/>
    <mergeCell ref="C10:D10"/>
    <mergeCell ref="G10:H10"/>
    <mergeCell ref="I10:J10"/>
    <mergeCell ref="C8:D8"/>
    <mergeCell ref="E8:J8"/>
    <mergeCell ref="K8:L8"/>
    <mergeCell ref="M8:N8"/>
    <mergeCell ref="O8:P8"/>
    <mergeCell ref="Q8:R8"/>
    <mergeCell ref="S8:T8"/>
    <mergeCell ref="U8:V8"/>
    <mergeCell ref="W8:X8"/>
    <mergeCell ref="C6:D6"/>
    <mergeCell ref="G6:H6"/>
    <mergeCell ref="I6:J6"/>
    <mergeCell ref="C7:D7"/>
    <mergeCell ref="E7:J7"/>
    <mergeCell ref="A1:C3"/>
    <mergeCell ref="D1:Y1"/>
    <mergeCell ref="D2:Y2"/>
    <mergeCell ref="D3:Y3"/>
    <mergeCell ref="B4:Y4"/>
    <mergeCell ref="K7:P7"/>
    <mergeCell ref="Q7:T7"/>
    <mergeCell ref="U7:X7"/>
  </mergeCells>
  <pageMargins left="0.25" right="0.25" top="0.25" bottom="0.25" header="0.25" footer="0.25"/>
  <pageSetup scale="34" orientation="landscape" cellComments="atEnd" horizontalDpi="300" verticalDpi="300"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W60"/>
  <sheetViews>
    <sheetView showGridLines="0" workbookViewId="0">
      <selection sqref="A1:C3"/>
    </sheetView>
  </sheetViews>
  <sheetFormatPr baseColWidth="10" defaultColWidth="9.140625" defaultRowHeight="15"/>
  <cols>
    <col min="1" max="1" width="1.7109375" customWidth="1"/>
    <col min="2" max="2" width="31" customWidth="1"/>
    <col min="3" max="3" width="0.85546875" customWidth="1"/>
    <col min="4" max="4" width="12.85546875" customWidth="1"/>
    <col min="5" max="6" width="13.7109375" customWidth="1"/>
    <col min="7" max="7" width="17.85546875" customWidth="1"/>
    <col min="8" max="9" width="13.7109375" customWidth="1"/>
    <col min="10" max="10" width="17.85546875" customWidth="1"/>
    <col min="11" max="11" width="13.7109375" customWidth="1"/>
    <col min="12" max="12" width="17.85546875" customWidth="1"/>
    <col min="13" max="13" width="13.7109375" customWidth="1"/>
    <col min="14" max="14" width="17.85546875" customWidth="1"/>
    <col min="15" max="15" width="13.7109375" customWidth="1"/>
    <col min="16" max="16" width="17.85546875" customWidth="1"/>
    <col min="17" max="17" width="13.7109375" customWidth="1"/>
    <col min="18" max="18" width="17.85546875" customWidth="1"/>
    <col min="19" max="19" width="13.7109375" customWidth="1"/>
    <col min="20" max="20" width="17.85546875" customWidth="1"/>
    <col min="21" max="21" width="13.7109375" customWidth="1"/>
    <col min="22" max="22" width="17.85546875" customWidth="1"/>
    <col min="23" max="23" width="54.85546875" customWidth="1"/>
  </cols>
  <sheetData>
    <row r="1" spans="1:23" ht="18" customHeight="1">
      <c r="A1" s="318"/>
      <c r="B1" s="318"/>
      <c r="C1" s="318"/>
      <c r="D1" s="319" t="s">
        <v>0</v>
      </c>
      <c r="E1" s="318"/>
      <c r="F1" s="318"/>
      <c r="G1" s="318"/>
      <c r="H1" s="318"/>
      <c r="I1" s="318"/>
      <c r="J1" s="318"/>
      <c r="K1" s="318"/>
      <c r="L1" s="318"/>
      <c r="M1" s="318"/>
      <c r="N1" s="318"/>
      <c r="O1" s="318"/>
      <c r="P1" s="318"/>
      <c r="Q1" s="318"/>
      <c r="R1" s="318"/>
      <c r="S1" s="318"/>
      <c r="T1" s="318"/>
      <c r="U1" s="318"/>
      <c r="V1" s="318"/>
      <c r="W1" s="318"/>
    </row>
    <row r="2" spans="1:23" ht="18" customHeight="1">
      <c r="A2" s="318"/>
      <c r="B2" s="318"/>
      <c r="C2" s="318"/>
      <c r="D2" s="319" t="s">
        <v>1</v>
      </c>
      <c r="E2" s="318"/>
      <c r="F2" s="318"/>
      <c r="G2" s="318"/>
      <c r="H2" s="318"/>
      <c r="I2" s="318"/>
      <c r="J2" s="318"/>
      <c r="K2" s="318"/>
      <c r="L2" s="318"/>
      <c r="M2" s="318"/>
      <c r="N2" s="318"/>
      <c r="O2" s="318"/>
      <c r="P2" s="318"/>
      <c r="Q2" s="318"/>
      <c r="R2" s="318"/>
      <c r="S2" s="318"/>
      <c r="T2" s="318"/>
      <c r="U2" s="318"/>
      <c r="V2" s="318"/>
      <c r="W2" s="318"/>
    </row>
    <row r="3" spans="1:23" ht="18" customHeight="1">
      <c r="A3" s="318"/>
      <c r="B3" s="318"/>
      <c r="C3" s="318"/>
      <c r="D3" s="319" t="s">
        <v>2</v>
      </c>
      <c r="E3" s="318"/>
      <c r="F3" s="318"/>
      <c r="G3" s="318"/>
      <c r="H3" s="318"/>
      <c r="I3" s="318"/>
      <c r="J3" s="318"/>
      <c r="K3" s="318"/>
      <c r="L3" s="318"/>
      <c r="M3" s="318"/>
      <c r="N3" s="318"/>
      <c r="O3" s="318"/>
      <c r="P3" s="318"/>
      <c r="Q3" s="318"/>
      <c r="R3" s="318"/>
      <c r="S3" s="318"/>
      <c r="T3" s="318"/>
      <c r="U3" s="318"/>
      <c r="V3" s="318"/>
      <c r="W3" s="318"/>
    </row>
    <row r="4" spans="1:23" ht="0.2" customHeight="1"/>
    <row r="5" spans="1:23" ht="18" customHeight="1">
      <c r="B5" s="320" t="s">
        <v>894</v>
      </c>
      <c r="C5" s="318"/>
      <c r="D5" s="318"/>
      <c r="E5" s="318"/>
      <c r="F5" s="318"/>
      <c r="G5" s="318"/>
      <c r="H5" s="318"/>
      <c r="I5" s="318"/>
      <c r="J5" s="318"/>
      <c r="K5" s="318"/>
      <c r="L5" s="318"/>
      <c r="M5" s="318"/>
      <c r="N5" s="318"/>
      <c r="O5" s="318"/>
      <c r="P5" s="318"/>
      <c r="Q5" s="318"/>
      <c r="R5" s="318"/>
      <c r="S5" s="318"/>
      <c r="T5" s="318"/>
      <c r="U5" s="318"/>
      <c r="V5" s="318"/>
      <c r="W5" s="318"/>
    </row>
    <row r="6" spans="1:23" ht="1.7" customHeight="1"/>
    <row r="7" spans="1:23">
      <c r="B7" s="181" t="s">
        <v>2</v>
      </c>
      <c r="C7" s="505" t="s">
        <v>2</v>
      </c>
      <c r="D7" s="318"/>
      <c r="E7" s="182" t="s">
        <v>2</v>
      </c>
      <c r="F7" s="182" t="s">
        <v>2</v>
      </c>
      <c r="G7" s="182" t="s">
        <v>2</v>
      </c>
      <c r="H7" s="182" t="s">
        <v>2</v>
      </c>
      <c r="I7" s="182" t="s">
        <v>2</v>
      </c>
      <c r="J7" s="182" t="s">
        <v>2</v>
      </c>
      <c r="K7" s="182" t="s">
        <v>2</v>
      </c>
      <c r="L7" s="182" t="s">
        <v>2</v>
      </c>
      <c r="M7" s="182" t="s">
        <v>2</v>
      </c>
      <c r="N7" s="182" t="s">
        <v>2</v>
      </c>
      <c r="O7" s="182" t="s">
        <v>2</v>
      </c>
      <c r="P7" s="182" t="s">
        <v>2</v>
      </c>
      <c r="Q7" s="182" t="s">
        <v>2</v>
      </c>
      <c r="R7" s="182" t="s">
        <v>2</v>
      </c>
      <c r="S7" s="182" t="s">
        <v>2</v>
      </c>
      <c r="T7" s="182" t="s">
        <v>2</v>
      </c>
      <c r="U7" s="182" t="s">
        <v>2</v>
      </c>
      <c r="V7" s="182" t="s">
        <v>2</v>
      </c>
    </row>
    <row r="8" spans="1:23">
      <c r="B8" s="236" t="s">
        <v>2</v>
      </c>
      <c r="C8" s="596" t="s">
        <v>2</v>
      </c>
      <c r="D8" s="318"/>
      <c r="E8" s="602" t="s">
        <v>883</v>
      </c>
      <c r="F8" s="517"/>
      <c r="G8" s="517"/>
      <c r="H8" s="518"/>
      <c r="I8" s="502" t="s">
        <v>699</v>
      </c>
      <c r="J8" s="360"/>
      <c r="K8" s="360"/>
      <c r="L8" s="360"/>
      <c r="M8" s="360"/>
      <c r="N8" s="361"/>
      <c r="O8" s="502" t="s">
        <v>108</v>
      </c>
      <c r="P8" s="360"/>
      <c r="Q8" s="360"/>
      <c r="R8" s="361"/>
      <c r="S8" s="502" t="s">
        <v>700</v>
      </c>
      <c r="T8" s="360"/>
      <c r="U8" s="360"/>
      <c r="V8" s="361"/>
    </row>
    <row r="9" spans="1:23" ht="18" customHeight="1">
      <c r="C9" s="596" t="s">
        <v>2</v>
      </c>
      <c r="D9" s="318"/>
      <c r="E9" s="598" t="s">
        <v>2</v>
      </c>
      <c r="F9" s="318"/>
      <c r="G9" s="318"/>
      <c r="H9" s="328"/>
      <c r="I9" s="502" t="s">
        <v>701</v>
      </c>
      <c r="J9" s="361"/>
      <c r="K9" s="502" t="s">
        <v>702</v>
      </c>
      <c r="L9" s="361"/>
      <c r="M9" s="502" t="s">
        <v>703</v>
      </c>
      <c r="N9" s="361"/>
      <c r="O9" s="502" t="s">
        <v>704</v>
      </c>
      <c r="P9" s="361"/>
      <c r="Q9" s="502" t="s">
        <v>705</v>
      </c>
      <c r="R9" s="361"/>
      <c r="S9" s="502" t="s">
        <v>706</v>
      </c>
      <c r="T9" s="361"/>
      <c r="U9" s="502" t="s">
        <v>707</v>
      </c>
      <c r="V9" s="361"/>
    </row>
    <row r="10" spans="1:23" ht="60">
      <c r="B10" s="367" t="s">
        <v>895</v>
      </c>
      <c r="C10" s="360"/>
      <c r="D10" s="361"/>
      <c r="E10" s="37" t="s">
        <v>709</v>
      </c>
      <c r="F10" s="37" t="s">
        <v>110</v>
      </c>
      <c r="G10" s="37" t="s">
        <v>111</v>
      </c>
      <c r="H10" s="37" t="s">
        <v>721</v>
      </c>
      <c r="I10" s="183" t="s">
        <v>709</v>
      </c>
      <c r="J10" s="183" t="s">
        <v>111</v>
      </c>
      <c r="K10" s="183" t="s">
        <v>709</v>
      </c>
      <c r="L10" s="183" t="s">
        <v>111</v>
      </c>
      <c r="M10" s="183" t="s">
        <v>709</v>
      </c>
      <c r="N10" s="183" t="s">
        <v>111</v>
      </c>
      <c r="O10" s="183" t="s">
        <v>709</v>
      </c>
      <c r="P10" s="183" t="s">
        <v>111</v>
      </c>
      <c r="Q10" s="183" t="s">
        <v>709</v>
      </c>
      <c r="R10" s="183" t="s">
        <v>111</v>
      </c>
      <c r="S10" s="183" t="s">
        <v>709</v>
      </c>
      <c r="T10" s="183" t="s">
        <v>111</v>
      </c>
      <c r="U10" s="183" t="s">
        <v>709</v>
      </c>
      <c r="V10" s="183" t="s">
        <v>111</v>
      </c>
    </row>
    <row r="11" spans="1:23">
      <c r="B11" s="203" t="s">
        <v>896</v>
      </c>
      <c r="C11" s="528" t="s">
        <v>2</v>
      </c>
      <c r="D11" s="318"/>
      <c r="E11" s="216">
        <v>103395</v>
      </c>
      <c r="F11" s="40">
        <v>0.22902614878559299</v>
      </c>
      <c r="G11" s="41">
        <v>77342775.739999995</v>
      </c>
      <c r="H11" s="40">
        <v>1.20032015500878E-2</v>
      </c>
      <c r="I11" s="206">
        <v>34800</v>
      </c>
      <c r="J11" s="207">
        <v>62612869.270000003</v>
      </c>
      <c r="K11" s="206">
        <v>68483</v>
      </c>
      <c r="L11" s="207">
        <v>14699034.32</v>
      </c>
      <c r="M11" s="206">
        <v>112</v>
      </c>
      <c r="N11" s="207">
        <v>30872.15</v>
      </c>
      <c r="O11" s="237">
        <v>41621</v>
      </c>
      <c r="P11" s="238">
        <v>5548618.1799999997</v>
      </c>
      <c r="Q11" s="237">
        <v>61774</v>
      </c>
      <c r="R11" s="238">
        <v>71794157.560000002</v>
      </c>
      <c r="S11" s="237">
        <v>99049</v>
      </c>
      <c r="T11" s="238">
        <v>72036040.75</v>
      </c>
      <c r="U11" s="237">
        <v>4346</v>
      </c>
      <c r="V11" s="238">
        <v>5306734.99</v>
      </c>
    </row>
    <row r="12" spans="1:23">
      <c r="B12" s="90" t="s">
        <v>897</v>
      </c>
      <c r="C12" s="534" t="s">
        <v>2</v>
      </c>
      <c r="D12" s="318"/>
      <c r="E12" s="218">
        <v>58554</v>
      </c>
      <c r="F12" s="221">
        <v>0.12970063461474601</v>
      </c>
      <c r="G12" s="220">
        <v>461094108.56</v>
      </c>
      <c r="H12" s="221">
        <v>7.15594373960564E-2</v>
      </c>
      <c r="I12" s="210">
        <v>19154</v>
      </c>
      <c r="J12" s="209">
        <v>140863612.19</v>
      </c>
      <c r="K12" s="210">
        <v>39364</v>
      </c>
      <c r="L12" s="209">
        <v>319943554.69999999</v>
      </c>
      <c r="M12" s="210">
        <v>36</v>
      </c>
      <c r="N12" s="209">
        <v>286941.67</v>
      </c>
      <c r="O12" s="239">
        <v>18123</v>
      </c>
      <c r="P12" s="220">
        <v>151102007.53999999</v>
      </c>
      <c r="Q12" s="239">
        <v>40431</v>
      </c>
      <c r="R12" s="220">
        <v>309992101.01999998</v>
      </c>
      <c r="S12" s="239">
        <v>56279</v>
      </c>
      <c r="T12" s="220">
        <v>444069605.68000001</v>
      </c>
      <c r="U12" s="239">
        <v>2275</v>
      </c>
      <c r="V12" s="220">
        <v>17024502.879999999</v>
      </c>
    </row>
    <row r="13" spans="1:23">
      <c r="B13" s="203" t="s">
        <v>898</v>
      </c>
      <c r="C13" s="528" t="s">
        <v>2</v>
      </c>
      <c r="D13" s="318"/>
      <c r="E13" s="216">
        <v>98015</v>
      </c>
      <c r="F13" s="40">
        <v>0.21710912494046999</v>
      </c>
      <c r="G13" s="41">
        <v>1235366508.1900001</v>
      </c>
      <c r="H13" s="40">
        <v>0.191722537032814</v>
      </c>
      <c r="I13" s="206">
        <v>10809</v>
      </c>
      <c r="J13" s="207">
        <v>131217787.13</v>
      </c>
      <c r="K13" s="206">
        <v>87061</v>
      </c>
      <c r="L13" s="207">
        <v>1102279516.49</v>
      </c>
      <c r="M13" s="206">
        <v>145</v>
      </c>
      <c r="N13" s="207">
        <v>1869204.57</v>
      </c>
      <c r="O13" s="237">
        <v>46215</v>
      </c>
      <c r="P13" s="238">
        <v>588065512.22000003</v>
      </c>
      <c r="Q13" s="237">
        <v>51800</v>
      </c>
      <c r="R13" s="238">
        <v>647300995.97000003</v>
      </c>
      <c r="S13" s="237">
        <v>96021</v>
      </c>
      <c r="T13" s="238">
        <v>1210633770.8299999</v>
      </c>
      <c r="U13" s="237">
        <v>1994</v>
      </c>
      <c r="V13" s="238">
        <v>24732737.359999999</v>
      </c>
    </row>
    <row r="14" spans="1:23">
      <c r="B14" s="90" t="s">
        <v>899</v>
      </c>
      <c r="C14" s="534" t="s">
        <v>2</v>
      </c>
      <c r="D14" s="318"/>
      <c r="E14" s="218">
        <v>87961</v>
      </c>
      <c r="F14" s="221">
        <v>0.194838909747372</v>
      </c>
      <c r="G14" s="220">
        <v>1524493027.5699999</v>
      </c>
      <c r="H14" s="221">
        <v>0.236593487840941</v>
      </c>
      <c r="I14" s="210">
        <v>4509</v>
      </c>
      <c r="J14" s="209">
        <v>77182063.870000005</v>
      </c>
      <c r="K14" s="210">
        <v>83157</v>
      </c>
      <c r="L14" s="209">
        <v>1442104235.23</v>
      </c>
      <c r="M14" s="210">
        <v>295</v>
      </c>
      <c r="N14" s="209">
        <v>5206728.47</v>
      </c>
      <c r="O14" s="239">
        <v>49916</v>
      </c>
      <c r="P14" s="220">
        <v>868550105.40999997</v>
      </c>
      <c r="Q14" s="239">
        <v>38045</v>
      </c>
      <c r="R14" s="220">
        <v>655942922.15999997</v>
      </c>
      <c r="S14" s="239">
        <v>86024</v>
      </c>
      <c r="T14" s="220">
        <v>1490575261.99</v>
      </c>
      <c r="U14" s="239">
        <v>1937</v>
      </c>
      <c r="V14" s="220">
        <v>33917765.579999998</v>
      </c>
    </row>
    <row r="15" spans="1:23">
      <c r="B15" s="203" t="s">
        <v>900</v>
      </c>
      <c r="C15" s="528" t="s">
        <v>2</v>
      </c>
      <c r="D15" s="318"/>
      <c r="E15" s="216">
        <v>49672</v>
      </c>
      <c r="F15" s="40">
        <v>0.110026469969321</v>
      </c>
      <c r="G15" s="41">
        <v>1102921521.72</v>
      </c>
      <c r="H15" s="40">
        <v>0.171167755391122</v>
      </c>
      <c r="I15" s="206">
        <v>1847</v>
      </c>
      <c r="J15" s="207">
        <v>40913553.119999997</v>
      </c>
      <c r="K15" s="206">
        <v>47462</v>
      </c>
      <c r="L15" s="207">
        <v>1053882272.89</v>
      </c>
      <c r="M15" s="206">
        <v>363</v>
      </c>
      <c r="N15" s="207">
        <v>8125695.71</v>
      </c>
      <c r="O15" s="237">
        <v>31085</v>
      </c>
      <c r="P15" s="238">
        <v>690920417.70000005</v>
      </c>
      <c r="Q15" s="237">
        <v>18587</v>
      </c>
      <c r="R15" s="238">
        <v>412001104.01999998</v>
      </c>
      <c r="S15" s="237">
        <v>48194</v>
      </c>
      <c r="T15" s="238">
        <v>1069862972.4400001</v>
      </c>
      <c r="U15" s="237">
        <v>1478</v>
      </c>
      <c r="V15" s="238">
        <v>33058549.280000001</v>
      </c>
    </row>
    <row r="16" spans="1:23">
      <c r="B16" s="90" t="s">
        <v>901</v>
      </c>
      <c r="C16" s="534" t="s">
        <v>2</v>
      </c>
      <c r="D16" s="318"/>
      <c r="E16" s="218">
        <v>22852</v>
      </c>
      <c r="F16" s="221">
        <v>5.0618555559247297E-2</v>
      </c>
      <c r="G16" s="220">
        <v>620828910.13</v>
      </c>
      <c r="H16" s="221">
        <v>9.6349458176451006E-2</v>
      </c>
      <c r="I16" s="210">
        <v>783</v>
      </c>
      <c r="J16" s="209">
        <v>21344178.739999998</v>
      </c>
      <c r="K16" s="210">
        <v>21803</v>
      </c>
      <c r="L16" s="209">
        <v>592231844.48000002</v>
      </c>
      <c r="M16" s="210">
        <v>266</v>
      </c>
      <c r="N16" s="209">
        <v>7252886.9100000001</v>
      </c>
      <c r="O16" s="239">
        <v>14541</v>
      </c>
      <c r="P16" s="220">
        <v>395067325.45999998</v>
      </c>
      <c r="Q16" s="239">
        <v>8311</v>
      </c>
      <c r="R16" s="220">
        <v>225761584.66999999</v>
      </c>
      <c r="S16" s="239">
        <v>21918</v>
      </c>
      <c r="T16" s="220">
        <v>595380271.75999999</v>
      </c>
      <c r="U16" s="239">
        <v>934</v>
      </c>
      <c r="V16" s="220">
        <v>25448638.370000001</v>
      </c>
    </row>
    <row r="17" spans="2:22">
      <c r="B17" s="203" t="s">
        <v>902</v>
      </c>
      <c r="C17" s="528" t="s">
        <v>2</v>
      </c>
      <c r="D17" s="318"/>
      <c r="E17" s="216">
        <v>31006</v>
      </c>
      <c r="F17" s="40">
        <v>6.8680156383249702E-2</v>
      </c>
      <c r="G17" s="41">
        <v>1421465357.5</v>
      </c>
      <c r="H17" s="40">
        <v>0.22060412261252699</v>
      </c>
      <c r="I17" s="206">
        <v>1032</v>
      </c>
      <c r="J17" s="207">
        <v>47014064.829999998</v>
      </c>
      <c r="K17" s="206">
        <v>29718</v>
      </c>
      <c r="L17" s="207">
        <v>1364256133.1400001</v>
      </c>
      <c r="M17" s="206">
        <v>256</v>
      </c>
      <c r="N17" s="207">
        <v>10195159.529999999</v>
      </c>
      <c r="O17" s="237">
        <v>19260</v>
      </c>
      <c r="P17" s="238">
        <v>869555733.88999999</v>
      </c>
      <c r="Q17" s="237">
        <v>11746</v>
      </c>
      <c r="R17" s="238">
        <v>551909623.61000001</v>
      </c>
      <c r="S17" s="237">
        <v>28022</v>
      </c>
      <c r="T17" s="238">
        <v>1258578168.76</v>
      </c>
      <c r="U17" s="237">
        <v>2984</v>
      </c>
      <c r="V17" s="238">
        <v>162887188.74000001</v>
      </c>
    </row>
    <row r="18" spans="2:22">
      <c r="B18" s="211" t="s">
        <v>115</v>
      </c>
      <c r="C18" s="541" t="s">
        <v>2</v>
      </c>
      <c r="D18" s="360"/>
      <c r="E18" s="222">
        <v>451455</v>
      </c>
      <c r="F18" s="223">
        <v>1</v>
      </c>
      <c r="G18" s="224">
        <v>6443512209.4099998</v>
      </c>
      <c r="H18" s="223">
        <v>1</v>
      </c>
      <c r="I18" s="214">
        <v>72934</v>
      </c>
      <c r="J18" s="215">
        <v>521148129.14999998</v>
      </c>
      <c r="K18" s="214">
        <v>377048</v>
      </c>
      <c r="L18" s="215">
        <v>5889396591.25</v>
      </c>
      <c r="M18" s="214">
        <v>1473</v>
      </c>
      <c r="N18" s="215">
        <v>32967489.010000002</v>
      </c>
      <c r="O18" s="240">
        <v>220761</v>
      </c>
      <c r="P18" s="241">
        <v>3568809720.4000001</v>
      </c>
      <c r="Q18" s="240">
        <v>230694</v>
      </c>
      <c r="R18" s="241">
        <v>2874702489.0100002</v>
      </c>
      <c r="S18" s="240">
        <v>435507</v>
      </c>
      <c r="T18" s="241">
        <v>6141136092.21</v>
      </c>
      <c r="U18" s="240">
        <v>15948</v>
      </c>
      <c r="V18" s="241">
        <v>302376117.19999999</v>
      </c>
    </row>
    <row r="19" spans="2:22">
      <c r="B19" s="181" t="s">
        <v>2</v>
      </c>
      <c r="C19" s="505" t="s">
        <v>2</v>
      </c>
      <c r="D19" s="318"/>
      <c r="E19" s="182" t="s">
        <v>2</v>
      </c>
      <c r="F19" s="182" t="s">
        <v>2</v>
      </c>
      <c r="G19" s="182" t="s">
        <v>2</v>
      </c>
      <c r="H19" s="182" t="s">
        <v>2</v>
      </c>
      <c r="I19" s="182" t="s">
        <v>2</v>
      </c>
      <c r="J19" s="182" t="s">
        <v>2</v>
      </c>
      <c r="K19" s="182" t="s">
        <v>2</v>
      </c>
      <c r="L19" s="182" t="s">
        <v>2</v>
      </c>
      <c r="M19" s="182" t="s">
        <v>2</v>
      </c>
      <c r="N19" s="182" t="s">
        <v>2</v>
      </c>
      <c r="O19" s="182" t="s">
        <v>2</v>
      </c>
      <c r="P19" s="182" t="s">
        <v>2</v>
      </c>
      <c r="Q19" s="182" t="s">
        <v>2</v>
      </c>
      <c r="R19" s="182" t="s">
        <v>2</v>
      </c>
      <c r="S19" s="182" t="s">
        <v>2</v>
      </c>
      <c r="T19" s="182" t="s">
        <v>2</v>
      </c>
      <c r="U19" s="182" t="s">
        <v>2</v>
      </c>
      <c r="V19" s="182" t="s">
        <v>2</v>
      </c>
    </row>
    <row r="20" spans="2:22">
      <c r="B20" s="603" t="s">
        <v>903</v>
      </c>
      <c r="C20" s="360"/>
      <c r="D20" s="360"/>
      <c r="E20" s="243" t="s">
        <v>2</v>
      </c>
      <c r="F20" s="182" t="s">
        <v>2</v>
      </c>
      <c r="G20" s="182" t="s">
        <v>2</v>
      </c>
      <c r="H20" s="182" t="s">
        <v>2</v>
      </c>
      <c r="I20" s="182" t="s">
        <v>2</v>
      </c>
      <c r="J20" s="182" t="s">
        <v>2</v>
      </c>
      <c r="K20" s="182" t="s">
        <v>2</v>
      </c>
      <c r="L20" s="182" t="s">
        <v>2</v>
      </c>
      <c r="M20" s="182" t="s">
        <v>2</v>
      </c>
      <c r="N20" s="182" t="s">
        <v>2</v>
      </c>
      <c r="O20" s="182" t="s">
        <v>2</v>
      </c>
      <c r="P20" s="182" t="s">
        <v>2</v>
      </c>
      <c r="Q20" s="182" t="s">
        <v>2</v>
      </c>
      <c r="R20" s="182" t="s">
        <v>2</v>
      </c>
      <c r="S20" s="182" t="s">
        <v>2</v>
      </c>
      <c r="T20" s="182" t="s">
        <v>2</v>
      </c>
      <c r="U20" s="182" t="s">
        <v>2</v>
      </c>
      <c r="V20" s="182" t="s">
        <v>2</v>
      </c>
    </row>
    <row r="21" spans="2:22">
      <c r="B21" s="604" t="s">
        <v>904</v>
      </c>
      <c r="C21" s="360"/>
      <c r="D21" s="360"/>
      <c r="E21" s="51">
        <v>0</v>
      </c>
      <c r="F21" s="182" t="s">
        <v>2</v>
      </c>
      <c r="G21" s="182" t="s">
        <v>2</v>
      </c>
      <c r="H21" s="182" t="s">
        <v>2</v>
      </c>
      <c r="I21" s="182" t="s">
        <v>2</v>
      </c>
      <c r="J21" s="182" t="s">
        <v>2</v>
      </c>
      <c r="K21" s="182" t="s">
        <v>2</v>
      </c>
      <c r="L21" s="182" t="s">
        <v>2</v>
      </c>
      <c r="M21" s="182" t="s">
        <v>2</v>
      </c>
      <c r="N21" s="182" t="s">
        <v>2</v>
      </c>
      <c r="O21" s="182" t="s">
        <v>2</v>
      </c>
      <c r="P21" s="182" t="s">
        <v>2</v>
      </c>
      <c r="Q21" s="182" t="s">
        <v>2</v>
      </c>
      <c r="R21" s="182" t="s">
        <v>2</v>
      </c>
      <c r="S21" s="182" t="s">
        <v>2</v>
      </c>
      <c r="T21" s="182" t="s">
        <v>2</v>
      </c>
      <c r="U21" s="182" t="s">
        <v>2</v>
      </c>
      <c r="V21" s="182" t="s">
        <v>2</v>
      </c>
    </row>
    <row r="22" spans="2:22">
      <c r="B22" s="605" t="s">
        <v>905</v>
      </c>
      <c r="C22" s="360"/>
      <c r="D22" s="360"/>
      <c r="E22" s="54">
        <v>373596.34</v>
      </c>
      <c r="F22" s="182" t="s">
        <v>2</v>
      </c>
      <c r="G22" s="182" t="s">
        <v>2</v>
      </c>
      <c r="H22" s="182" t="s">
        <v>2</v>
      </c>
      <c r="I22" s="182" t="s">
        <v>2</v>
      </c>
      <c r="J22" s="182" t="s">
        <v>2</v>
      </c>
      <c r="K22" s="182" t="s">
        <v>2</v>
      </c>
      <c r="L22" s="182" t="s">
        <v>2</v>
      </c>
      <c r="M22" s="182" t="s">
        <v>2</v>
      </c>
      <c r="N22" s="182" t="s">
        <v>2</v>
      </c>
      <c r="O22" s="182" t="s">
        <v>2</v>
      </c>
      <c r="P22" s="182" t="s">
        <v>2</v>
      </c>
      <c r="Q22" s="182" t="s">
        <v>2</v>
      </c>
      <c r="R22" s="182" t="s">
        <v>2</v>
      </c>
      <c r="S22" s="182" t="s">
        <v>2</v>
      </c>
      <c r="T22" s="182" t="s">
        <v>2</v>
      </c>
      <c r="U22" s="182" t="s">
        <v>2</v>
      </c>
      <c r="V22" s="182" t="s">
        <v>2</v>
      </c>
    </row>
    <row r="23" spans="2:22">
      <c r="B23" s="604" t="s">
        <v>906</v>
      </c>
      <c r="C23" s="360"/>
      <c r="D23" s="360"/>
      <c r="E23" s="51">
        <v>14272.767629841301</v>
      </c>
      <c r="F23" s="182" t="s">
        <v>2</v>
      </c>
      <c r="G23" s="182" t="s">
        <v>2</v>
      </c>
      <c r="H23" s="182" t="s">
        <v>2</v>
      </c>
      <c r="I23" s="182" t="s">
        <v>2</v>
      </c>
      <c r="J23" s="182" t="s">
        <v>2</v>
      </c>
      <c r="K23" s="182" t="s">
        <v>2</v>
      </c>
      <c r="L23" s="182" t="s">
        <v>2</v>
      </c>
      <c r="M23" s="182" t="s">
        <v>2</v>
      </c>
      <c r="N23" s="182" t="s">
        <v>2</v>
      </c>
      <c r="O23" s="182" t="s">
        <v>2</v>
      </c>
      <c r="P23" s="182" t="s">
        <v>2</v>
      </c>
      <c r="Q23" s="182" t="s">
        <v>2</v>
      </c>
      <c r="R23" s="182" t="s">
        <v>2</v>
      </c>
      <c r="S23" s="182" t="s">
        <v>2</v>
      </c>
      <c r="T23" s="182" t="s">
        <v>2</v>
      </c>
      <c r="U23" s="182" t="s">
        <v>2</v>
      </c>
      <c r="V23" s="182" t="s">
        <v>2</v>
      </c>
    </row>
    <row r="24" spans="2:22">
      <c r="B24" s="242" t="s">
        <v>2</v>
      </c>
      <c r="C24" s="599" t="s">
        <v>2</v>
      </c>
      <c r="D24" s="318"/>
      <c r="E24" s="182" t="s">
        <v>2</v>
      </c>
      <c r="F24" s="182" t="s">
        <v>2</v>
      </c>
      <c r="G24" s="182" t="s">
        <v>2</v>
      </c>
      <c r="H24" s="182" t="s">
        <v>2</v>
      </c>
      <c r="I24" s="182" t="s">
        <v>2</v>
      </c>
      <c r="J24" s="182" t="s">
        <v>2</v>
      </c>
      <c r="K24" s="182" t="s">
        <v>2</v>
      </c>
      <c r="L24" s="182" t="s">
        <v>2</v>
      </c>
      <c r="M24" s="182" t="s">
        <v>2</v>
      </c>
      <c r="N24" s="182" t="s">
        <v>2</v>
      </c>
      <c r="O24" s="182" t="s">
        <v>2</v>
      </c>
      <c r="P24" s="182" t="s">
        <v>2</v>
      </c>
      <c r="Q24" s="182" t="s">
        <v>2</v>
      </c>
      <c r="R24" s="182" t="s">
        <v>2</v>
      </c>
      <c r="S24" s="182" t="s">
        <v>2</v>
      </c>
      <c r="T24" s="182" t="s">
        <v>2</v>
      </c>
      <c r="U24" s="182" t="s">
        <v>2</v>
      </c>
      <c r="V24" s="182" t="s">
        <v>2</v>
      </c>
    </row>
    <row r="25" spans="2:22">
      <c r="B25" s="181" t="s">
        <v>2</v>
      </c>
      <c r="C25" s="505" t="s">
        <v>2</v>
      </c>
      <c r="D25" s="318"/>
      <c r="E25" s="182" t="s">
        <v>2</v>
      </c>
      <c r="F25" s="182" t="s">
        <v>2</v>
      </c>
      <c r="G25" s="182" t="s">
        <v>2</v>
      </c>
      <c r="H25" s="182" t="s">
        <v>2</v>
      </c>
      <c r="I25" s="182" t="s">
        <v>2</v>
      </c>
      <c r="J25" s="182" t="s">
        <v>2</v>
      </c>
      <c r="K25" s="182" t="s">
        <v>2</v>
      </c>
      <c r="L25" s="182" t="s">
        <v>2</v>
      </c>
      <c r="M25" s="182" t="s">
        <v>2</v>
      </c>
      <c r="N25" s="182" t="s">
        <v>2</v>
      </c>
      <c r="O25" s="182" t="s">
        <v>2</v>
      </c>
      <c r="P25" s="182" t="s">
        <v>2</v>
      </c>
      <c r="Q25" s="182" t="s">
        <v>2</v>
      </c>
      <c r="R25" s="182" t="s">
        <v>2</v>
      </c>
      <c r="S25" s="182" t="s">
        <v>2</v>
      </c>
      <c r="T25" s="182" t="s">
        <v>2</v>
      </c>
      <c r="U25" s="182" t="s">
        <v>2</v>
      </c>
      <c r="V25" s="182" t="s">
        <v>2</v>
      </c>
    </row>
    <row r="26" spans="2:22">
      <c r="B26" s="236" t="s">
        <v>2</v>
      </c>
      <c r="C26" s="596" t="s">
        <v>2</v>
      </c>
      <c r="D26" s="318"/>
      <c r="E26" s="602" t="s">
        <v>883</v>
      </c>
      <c r="F26" s="517"/>
      <c r="G26" s="517"/>
      <c r="H26" s="518"/>
      <c r="I26" s="502" t="s">
        <v>699</v>
      </c>
      <c r="J26" s="360"/>
      <c r="K26" s="360"/>
      <c r="L26" s="360"/>
      <c r="M26" s="360"/>
      <c r="N26" s="361"/>
      <c r="O26" s="502" t="s">
        <v>108</v>
      </c>
      <c r="P26" s="360"/>
      <c r="Q26" s="360"/>
      <c r="R26" s="361"/>
      <c r="S26" s="502" t="s">
        <v>700</v>
      </c>
      <c r="T26" s="360"/>
      <c r="U26" s="360"/>
      <c r="V26" s="361"/>
    </row>
    <row r="27" spans="2:22" ht="18" customHeight="1">
      <c r="C27" s="596" t="s">
        <v>2</v>
      </c>
      <c r="D27" s="318"/>
      <c r="E27" s="598" t="s">
        <v>2</v>
      </c>
      <c r="F27" s="318"/>
      <c r="G27" s="318"/>
      <c r="H27" s="328"/>
      <c r="I27" s="502" t="s">
        <v>701</v>
      </c>
      <c r="J27" s="361"/>
      <c r="K27" s="502" t="s">
        <v>702</v>
      </c>
      <c r="L27" s="361"/>
      <c r="M27" s="502" t="s">
        <v>703</v>
      </c>
      <c r="N27" s="361"/>
      <c r="O27" s="502" t="s">
        <v>704</v>
      </c>
      <c r="P27" s="361"/>
      <c r="Q27" s="502" t="s">
        <v>705</v>
      </c>
      <c r="R27" s="361"/>
      <c r="S27" s="502" t="s">
        <v>706</v>
      </c>
      <c r="T27" s="361"/>
      <c r="U27" s="502" t="s">
        <v>707</v>
      </c>
      <c r="V27" s="361"/>
    </row>
    <row r="28" spans="2:22" ht="60">
      <c r="B28" s="367" t="s">
        <v>907</v>
      </c>
      <c r="C28" s="360"/>
      <c r="D28" s="361"/>
      <c r="E28" s="37" t="s">
        <v>709</v>
      </c>
      <c r="F28" s="37" t="s">
        <v>110</v>
      </c>
      <c r="G28" s="37" t="s">
        <v>111</v>
      </c>
      <c r="H28" s="37" t="s">
        <v>721</v>
      </c>
      <c r="I28" s="183" t="s">
        <v>709</v>
      </c>
      <c r="J28" s="183" t="s">
        <v>111</v>
      </c>
      <c r="K28" s="183" t="s">
        <v>709</v>
      </c>
      <c r="L28" s="183" t="s">
        <v>111</v>
      </c>
      <c r="M28" s="183" t="s">
        <v>709</v>
      </c>
      <c r="N28" s="183" t="s">
        <v>111</v>
      </c>
      <c r="O28" s="183" t="s">
        <v>709</v>
      </c>
      <c r="P28" s="183" t="s">
        <v>111</v>
      </c>
      <c r="Q28" s="183" t="s">
        <v>709</v>
      </c>
      <c r="R28" s="183" t="s">
        <v>111</v>
      </c>
      <c r="S28" s="183" t="s">
        <v>709</v>
      </c>
      <c r="T28" s="183" t="s">
        <v>111</v>
      </c>
      <c r="U28" s="183" t="s">
        <v>709</v>
      </c>
      <c r="V28" s="183" t="s">
        <v>111</v>
      </c>
    </row>
    <row r="29" spans="2:22">
      <c r="B29" s="90" t="s">
        <v>896</v>
      </c>
      <c r="C29" s="534" t="s">
        <v>2</v>
      </c>
      <c r="D29" s="318"/>
      <c r="E29" s="218">
        <v>9540</v>
      </c>
      <c r="F29" s="221">
        <v>2.1131674253247801E-2</v>
      </c>
      <c r="G29" s="220">
        <v>14775187.18</v>
      </c>
      <c r="H29" s="221">
        <v>2.2930331626317998E-3</v>
      </c>
      <c r="I29" s="210">
        <v>9321</v>
      </c>
      <c r="J29" s="209">
        <v>14331598.060000001</v>
      </c>
      <c r="K29" s="210">
        <v>219</v>
      </c>
      <c r="L29" s="209">
        <v>443589.12</v>
      </c>
      <c r="M29" s="210">
        <v>0</v>
      </c>
      <c r="N29" s="209">
        <v>0</v>
      </c>
      <c r="O29" s="239">
        <v>145</v>
      </c>
      <c r="P29" s="220">
        <v>163974.57999999999</v>
      </c>
      <c r="Q29" s="239">
        <v>9395</v>
      </c>
      <c r="R29" s="220">
        <v>14611212.6</v>
      </c>
      <c r="S29" s="239">
        <v>9374</v>
      </c>
      <c r="T29" s="220">
        <v>14576557.52</v>
      </c>
      <c r="U29" s="239">
        <v>166</v>
      </c>
      <c r="V29" s="220">
        <v>198629.66</v>
      </c>
    </row>
    <row r="30" spans="2:22">
      <c r="B30" s="203" t="s">
        <v>897</v>
      </c>
      <c r="C30" s="528" t="s">
        <v>2</v>
      </c>
      <c r="D30" s="318"/>
      <c r="E30" s="216">
        <v>35266</v>
      </c>
      <c r="F30" s="40">
        <v>7.8116312810800601E-2</v>
      </c>
      <c r="G30" s="41">
        <v>140166893.25999999</v>
      </c>
      <c r="H30" s="40">
        <v>2.1753181914562499E-2</v>
      </c>
      <c r="I30" s="206">
        <v>22596</v>
      </c>
      <c r="J30" s="207">
        <v>84405461.540000007</v>
      </c>
      <c r="K30" s="206">
        <v>12659</v>
      </c>
      <c r="L30" s="207">
        <v>55714435.039999999</v>
      </c>
      <c r="M30" s="206">
        <v>11</v>
      </c>
      <c r="N30" s="207">
        <v>46996.68</v>
      </c>
      <c r="O30" s="237">
        <v>1308</v>
      </c>
      <c r="P30" s="238">
        <v>2535621.7200000002</v>
      </c>
      <c r="Q30" s="237">
        <v>33958</v>
      </c>
      <c r="R30" s="238">
        <v>137631271.53999999</v>
      </c>
      <c r="S30" s="237">
        <v>34556</v>
      </c>
      <c r="T30" s="238">
        <v>138259165.18000001</v>
      </c>
      <c r="U30" s="237">
        <v>710</v>
      </c>
      <c r="V30" s="238">
        <v>1907728.08</v>
      </c>
    </row>
    <row r="31" spans="2:22">
      <c r="B31" s="90" t="s">
        <v>898</v>
      </c>
      <c r="C31" s="534" t="s">
        <v>2</v>
      </c>
      <c r="D31" s="318"/>
      <c r="E31" s="218">
        <v>77205</v>
      </c>
      <c r="F31" s="221">
        <v>0.17101372229790299</v>
      </c>
      <c r="G31" s="220">
        <v>596810885.63</v>
      </c>
      <c r="H31" s="221">
        <v>9.2621984134433302E-2</v>
      </c>
      <c r="I31" s="210">
        <v>19358</v>
      </c>
      <c r="J31" s="209">
        <v>136122450.18000001</v>
      </c>
      <c r="K31" s="210">
        <v>57800</v>
      </c>
      <c r="L31" s="209">
        <v>460239288.32999998</v>
      </c>
      <c r="M31" s="210">
        <v>47</v>
      </c>
      <c r="N31" s="209">
        <v>449147.12</v>
      </c>
      <c r="O31" s="239">
        <v>19877</v>
      </c>
      <c r="P31" s="220">
        <v>132756320.73999999</v>
      </c>
      <c r="Q31" s="239">
        <v>57328</v>
      </c>
      <c r="R31" s="220">
        <v>464054564.88999999</v>
      </c>
      <c r="S31" s="239">
        <v>75499</v>
      </c>
      <c r="T31" s="220">
        <v>588483144</v>
      </c>
      <c r="U31" s="239">
        <v>1706</v>
      </c>
      <c r="V31" s="220">
        <v>8327741.6299999999</v>
      </c>
    </row>
    <row r="32" spans="2:22">
      <c r="B32" s="203" t="s">
        <v>899</v>
      </c>
      <c r="C32" s="528" t="s">
        <v>2</v>
      </c>
      <c r="D32" s="318"/>
      <c r="E32" s="216">
        <v>110488</v>
      </c>
      <c r="F32" s="40">
        <v>0.24473757074348501</v>
      </c>
      <c r="G32" s="41">
        <v>1241466418.3199999</v>
      </c>
      <c r="H32" s="40">
        <v>0.19266921175488499</v>
      </c>
      <c r="I32" s="206">
        <v>10448</v>
      </c>
      <c r="J32" s="207">
        <v>101588048.98999999</v>
      </c>
      <c r="K32" s="206">
        <v>99927</v>
      </c>
      <c r="L32" s="207">
        <v>1138498387.5999999</v>
      </c>
      <c r="M32" s="206">
        <v>113</v>
      </c>
      <c r="N32" s="207">
        <v>1379981.73</v>
      </c>
      <c r="O32" s="237">
        <v>53496</v>
      </c>
      <c r="P32" s="238">
        <v>553730202.79999995</v>
      </c>
      <c r="Q32" s="237">
        <v>56992</v>
      </c>
      <c r="R32" s="238">
        <v>687736215.51999998</v>
      </c>
      <c r="S32" s="237">
        <v>107867</v>
      </c>
      <c r="T32" s="238">
        <v>1222843523.0699999</v>
      </c>
      <c r="U32" s="237">
        <v>2621</v>
      </c>
      <c r="V32" s="238">
        <v>18622895.25</v>
      </c>
    </row>
    <row r="33" spans="2:22">
      <c r="B33" s="90" t="s">
        <v>900</v>
      </c>
      <c r="C33" s="534" t="s">
        <v>2</v>
      </c>
      <c r="D33" s="318"/>
      <c r="E33" s="218">
        <v>91413</v>
      </c>
      <c r="F33" s="221">
        <v>0.20248529753796099</v>
      </c>
      <c r="G33" s="220">
        <v>1312907864.8800001</v>
      </c>
      <c r="H33" s="221">
        <v>0.203756557326399</v>
      </c>
      <c r="I33" s="210">
        <v>5002</v>
      </c>
      <c r="J33" s="209">
        <v>60324802.780000001</v>
      </c>
      <c r="K33" s="210">
        <v>86141</v>
      </c>
      <c r="L33" s="209">
        <v>1248112221.27</v>
      </c>
      <c r="M33" s="210">
        <v>270</v>
      </c>
      <c r="N33" s="209">
        <v>4470840.83</v>
      </c>
      <c r="O33" s="239">
        <v>57024</v>
      </c>
      <c r="P33" s="220">
        <v>783808553.83000004</v>
      </c>
      <c r="Q33" s="239">
        <v>34389</v>
      </c>
      <c r="R33" s="220">
        <v>529099311.05000001</v>
      </c>
      <c r="S33" s="239">
        <v>88941</v>
      </c>
      <c r="T33" s="220">
        <v>1286290814.1099999</v>
      </c>
      <c r="U33" s="239">
        <v>2472</v>
      </c>
      <c r="V33" s="220">
        <v>26617050.77</v>
      </c>
    </row>
    <row r="34" spans="2:22">
      <c r="B34" s="203" t="s">
        <v>908</v>
      </c>
      <c r="C34" s="528" t="s">
        <v>2</v>
      </c>
      <c r="D34" s="318"/>
      <c r="E34" s="216">
        <v>57454</v>
      </c>
      <c r="F34" s="40">
        <v>0.127264068401059</v>
      </c>
      <c r="G34" s="41">
        <v>1022323088.58</v>
      </c>
      <c r="H34" s="40">
        <v>0.158659292534127</v>
      </c>
      <c r="I34" s="206">
        <v>2781</v>
      </c>
      <c r="J34" s="207">
        <v>40395123.950000003</v>
      </c>
      <c r="K34" s="206">
        <v>54307</v>
      </c>
      <c r="L34" s="207">
        <v>974607229.26999998</v>
      </c>
      <c r="M34" s="206">
        <v>366</v>
      </c>
      <c r="N34" s="207">
        <v>7320735.3600000003</v>
      </c>
      <c r="O34" s="237">
        <v>39868</v>
      </c>
      <c r="P34" s="238">
        <v>686305111.66999996</v>
      </c>
      <c r="Q34" s="237">
        <v>17586</v>
      </c>
      <c r="R34" s="238">
        <v>336017976.91000003</v>
      </c>
      <c r="S34" s="237">
        <v>55060</v>
      </c>
      <c r="T34" s="238">
        <v>987297154</v>
      </c>
      <c r="U34" s="237">
        <v>2394</v>
      </c>
      <c r="V34" s="238">
        <v>35025934.579999998</v>
      </c>
    </row>
    <row r="35" spans="2:22">
      <c r="B35" s="90" t="s">
        <v>902</v>
      </c>
      <c r="C35" s="534" t="s">
        <v>2</v>
      </c>
      <c r="D35" s="318"/>
      <c r="E35" s="218">
        <v>70089</v>
      </c>
      <c r="F35" s="221">
        <v>0.15525135395554401</v>
      </c>
      <c r="G35" s="220">
        <v>2115061871.5599999</v>
      </c>
      <c r="H35" s="221">
        <v>0.32824673917296199</v>
      </c>
      <c r="I35" s="210">
        <v>3428</v>
      </c>
      <c r="J35" s="209">
        <v>83980643.650000006</v>
      </c>
      <c r="K35" s="210">
        <v>65995</v>
      </c>
      <c r="L35" s="209">
        <v>2011781440.6199999</v>
      </c>
      <c r="M35" s="210">
        <v>666</v>
      </c>
      <c r="N35" s="209">
        <v>19299787.289999999</v>
      </c>
      <c r="O35" s="239">
        <v>49043</v>
      </c>
      <c r="P35" s="220">
        <v>1409509935.0599999</v>
      </c>
      <c r="Q35" s="239">
        <v>21046</v>
      </c>
      <c r="R35" s="220">
        <v>705551936.5</v>
      </c>
      <c r="S35" s="239">
        <v>64210</v>
      </c>
      <c r="T35" s="220">
        <v>1903385734.3299999</v>
      </c>
      <c r="U35" s="239">
        <v>5879</v>
      </c>
      <c r="V35" s="220">
        <v>211676137.22999999</v>
      </c>
    </row>
    <row r="36" spans="2:22">
      <c r="B36" s="211" t="s">
        <v>115</v>
      </c>
      <c r="C36" s="541" t="s">
        <v>2</v>
      </c>
      <c r="D36" s="360"/>
      <c r="E36" s="222">
        <v>451455</v>
      </c>
      <c r="F36" s="223">
        <v>1</v>
      </c>
      <c r="G36" s="224">
        <v>6443512209.4099998</v>
      </c>
      <c r="H36" s="223">
        <v>1</v>
      </c>
      <c r="I36" s="214">
        <v>72934</v>
      </c>
      <c r="J36" s="215">
        <v>521148129.14999998</v>
      </c>
      <c r="K36" s="214">
        <v>377048</v>
      </c>
      <c r="L36" s="215">
        <v>5889396591.25</v>
      </c>
      <c r="M36" s="214">
        <v>1473</v>
      </c>
      <c r="N36" s="215">
        <v>32967489.010000002</v>
      </c>
      <c r="O36" s="240">
        <v>220761</v>
      </c>
      <c r="P36" s="241">
        <v>3568809720.4000001</v>
      </c>
      <c r="Q36" s="240">
        <v>230694</v>
      </c>
      <c r="R36" s="241">
        <v>2874702489.0100002</v>
      </c>
      <c r="S36" s="240">
        <v>435507</v>
      </c>
      <c r="T36" s="241">
        <v>6141136092.21</v>
      </c>
      <c r="U36" s="240">
        <v>15948</v>
      </c>
      <c r="V36" s="241">
        <v>302376117.19999999</v>
      </c>
    </row>
    <row r="37" spans="2:22">
      <c r="B37" s="181" t="s">
        <v>2</v>
      </c>
      <c r="C37" s="505" t="s">
        <v>2</v>
      </c>
      <c r="D37" s="318"/>
      <c r="E37" s="182" t="s">
        <v>2</v>
      </c>
      <c r="F37" s="182" t="s">
        <v>2</v>
      </c>
      <c r="G37" s="182" t="s">
        <v>2</v>
      </c>
      <c r="H37" s="182" t="s">
        <v>2</v>
      </c>
      <c r="I37" s="182" t="s">
        <v>2</v>
      </c>
      <c r="J37" s="182" t="s">
        <v>2</v>
      </c>
      <c r="K37" s="182" t="s">
        <v>2</v>
      </c>
      <c r="L37" s="182" t="s">
        <v>2</v>
      </c>
      <c r="M37" s="182" t="s">
        <v>2</v>
      </c>
      <c r="N37" s="182" t="s">
        <v>2</v>
      </c>
      <c r="O37" s="182" t="s">
        <v>2</v>
      </c>
      <c r="P37" s="182" t="s">
        <v>2</v>
      </c>
      <c r="Q37" s="182" t="s">
        <v>2</v>
      </c>
      <c r="R37" s="182" t="s">
        <v>2</v>
      </c>
      <c r="S37" s="182" t="s">
        <v>2</v>
      </c>
      <c r="T37" s="182" t="s">
        <v>2</v>
      </c>
      <c r="U37" s="182" t="s">
        <v>2</v>
      </c>
      <c r="V37" s="182" t="s">
        <v>2</v>
      </c>
    </row>
    <row r="38" spans="2:22">
      <c r="B38" s="603" t="s">
        <v>903</v>
      </c>
      <c r="C38" s="360"/>
      <c r="D38" s="360"/>
      <c r="E38" s="243" t="s">
        <v>2</v>
      </c>
      <c r="F38" s="182" t="s">
        <v>2</v>
      </c>
      <c r="G38" s="182" t="s">
        <v>2</v>
      </c>
      <c r="H38" s="182" t="s">
        <v>2</v>
      </c>
      <c r="I38" s="182" t="s">
        <v>2</v>
      </c>
      <c r="J38" s="182" t="s">
        <v>2</v>
      </c>
      <c r="K38" s="182" t="s">
        <v>2</v>
      </c>
      <c r="L38" s="182" t="s">
        <v>2</v>
      </c>
      <c r="M38" s="182" t="s">
        <v>2</v>
      </c>
      <c r="N38" s="182" t="s">
        <v>2</v>
      </c>
      <c r="O38" s="182" t="s">
        <v>2</v>
      </c>
      <c r="P38" s="182" t="s">
        <v>2</v>
      </c>
      <c r="Q38" s="182" t="s">
        <v>2</v>
      </c>
      <c r="R38" s="182" t="s">
        <v>2</v>
      </c>
      <c r="S38" s="182" t="s">
        <v>2</v>
      </c>
      <c r="T38" s="182" t="s">
        <v>2</v>
      </c>
      <c r="U38" s="182" t="s">
        <v>2</v>
      </c>
      <c r="V38" s="182" t="s">
        <v>2</v>
      </c>
    </row>
    <row r="39" spans="2:22">
      <c r="B39" s="604" t="s">
        <v>909</v>
      </c>
      <c r="C39" s="360"/>
      <c r="D39" s="360"/>
      <c r="E39" s="51">
        <v>1000</v>
      </c>
      <c r="F39" s="182" t="s">
        <v>2</v>
      </c>
      <c r="G39" s="182" t="s">
        <v>2</v>
      </c>
      <c r="H39" s="182" t="s">
        <v>2</v>
      </c>
      <c r="I39" s="182" t="s">
        <v>2</v>
      </c>
      <c r="J39" s="182" t="s">
        <v>2</v>
      </c>
      <c r="K39" s="182" t="s">
        <v>2</v>
      </c>
      <c r="L39" s="182" t="s">
        <v>2</v>
      </c>
      <c r="M39" s="182" t="s">
        <v>2</v>
      </c>
      <c r="N39" s="182" t="s">
        <v>2</v>
      </c>
      <c r="O39" s="182" t="s">
        <v>2</v>
      </c>
      <c r="P39" s="182" t="s">
        <v>2</v>
      </c>
      <c r="Q39" s="182" t="s">
        <v>2</v>
      </c>
      <c r="R39" s="182" t="s">
        <v>2</v>
      </c>
      <c r="S39" s="182" t="s">
        <v>2</v>
      </c>
      <c r="T39" s="182" t="s">
        <v>2</v>
      </c>
      <c r="U39" s="182" t="s">
        <v>2</v>
      </c>
      <c r="V39" s="182" t="s">
        <v>2</v>
      </c>
    </row>
    <row r="40" spans="2:22">
      <c r="B40" s="605" t="s">
        <v>910</v>
      </c>
      <c r="C40" s="360"/>
      <c r="D40" s="360"/>
      <c r="E40" s="54">
        <v>383021.6</v>
      </c>
      <c r="F40" s="182" t="s">
        <v>2</v>
      </c>
      <c r="G40" s="182" t="s">
        <v>2</v>
      </c>
      <c r="H40" s="182" t="s">
        <v>2</v>
      </c>
      <c r="I40" s="182" t="s">
        <v>2</v>
      </c>
      <c r="J40" s="182" t="s">
        <v>2</v>
      </c>
      <c r="K40" s="182" t="s">
        <v>2</v>
      </c>
      <c r="L40" s="182" t="s">
        <v>2</v>
      </c>
      <c r="M40" s="182" t="s">
        <v>2</v>
      </c>
      <c r="N40" s="182" t="s">
        <v>2</v>
      </c>
      <c r="O40" s="182" t="s">
        <v>2</v>
      </c>
      <c r="P40" s="182" t="s">
        <v>2</v>
      </c>
      <c r="Q40" s="182" t="s">
        <v>2</v>
      </c>
      <c r="R40" s="182" t="s">
        <v>2</v>
      </c>
      <c r="S40" s="182" t="s">
        <v>2</v>
      </c>
      <c r="T40" s="182" t="s">
        <v>2</v>
      </c>
      <c r="U40" s="182" t="s">
        <v>2</v>
      </c>
      <c r="V40" s="182" t="s">
        <v>2</v>
      </c>
    </row>
    <row r="41" spans="2:22">
      <c r="B41" s="604" t="s">
        <v>911</v>
      </c>
      <c r="C41" s="360"/>
      <c r="D41" s="360"/>
      <c r="E41" s="51">
        <v>22077.215895904799</v>
      </c>
      <c r="F41" s="182" t="s">
        <v>2</v>
      </c>
      <c r="G41" s="182" t="s">
        <v>2</v>
      </c>
      <c r="H41" s="182" t="s">
        <v>2</v>
      </c>
      <c r="I41" s="182" t="s">
        <v>2</v>
      </c>
      <c r="J41" s="182" t="s">
        <v>2</v>
      </c>
      <c r="K41" s="182" t="s">
        <v>2</v>
      </c>
      <c r="L41" s="182" t="s">
        <v>2</v>
      </c>
      <c r="M41" s="182" t="s">
        <v>2</v>
      </c>
      <c r="N41" s="182" t="s">
        <v>2</v>
      </c>
      <c r="O41" s="182" t="s">
        <v>2</v>
      </c>
      <c r="P41" s="182" t="s">
        <v>2</v>
      </c>
      <c r="Q41" s="182" t="s">
        <v>2</v>
      </c>
      <c r="R41" s="182" t="s">
        <v>2</v>
      </c>
      <c r="S41" s="182" t="s">
        <v>2</v>
      </c>
      <c r="T41" s="182" t="s">
        <v>2</v>
      </c>
      <c r="U41" s="182" t="s">
        <v>2</v>
      </c>
      <c r="V41" s="182" t="s">
        <v>2</v>
      </c>
    </row>
    <row r="42" spans="2:22">
      <c r="B42" s="242" t="s">
        <v>2</v>
      </c>
      <c r="C42" s="599" t="s">
        <v>2</v>
      </c>
      <c r="D42" s="318"/>
      <c r="E42" s="182" t="s">
        <v>2</v>
      </c>
      <c r="F42" s="182" t="s">
        <v>2</v>
      </c>
      <c r="G42" s="182" t="s">
        <v>2</v>
      </c>
      <c r="H42" s="182" t="s">
        <v>2</v>
      </c>
      <c r="I42" s="182" t="s">
        <v>2</v>
      </c>
      <c r="J42" s="182" t="s">
        <v>2</v>
      </c>
      <c r="K42" s="182" t="s">
        <v>2</v>
      </c>
      <c r="L42" s="182" t="s">
        <v>2</v>
      </c>
      <c r="M42" s="182" t="s">
        <v>2</v>
      </c>
      <c r="N42" s="182" t="s">
        <v>2</v>
      </c>
      <c r="O42" s="182" t="s">
        <v>2</v>
      </c>
      <c r="P42" s="182" t="s">
        <v>2</v>
      </c>
      <c r="Q42" s="182" t="s">
        <v>2</v>
      </c>
      <c r="R42" s="182" t="s">
        <v>2</v>
      </c>
      <c r="S42" s="182" t="s">
        <v>2</v>
      </c>
      <c r="T42" s="182" t="s">
        <v>2</v>
      </c>
      <c r="U42" s="182" t="s">
        <v>2</v>
      </c>
      <c r="V42" s="182" t="s">
        <v>2</v>
      </c>
    </row>
    <row r="43" spans="2:22">
      <c r="B43" s="181" t="s">
        <v>2</v>
      </c>
      <c r="C43" s="505" t="s">
        <v>2</v>
      </c>
      <c r="D43" s="318"/>
      <c r="E43" s="182" t="s">
        <v>2</v>
      </c>
      <c r="F43" s="182" t="s">
        <v>2</v>
      </c>
      <c r="G43" s="182" t="s">
        <v>2</v>
      </c>
      <c r="H43" s="182" t="s">
        <v>2</v>
      </c>
      <c r="I43" s="182" t="s">
        <v>2</v>
      </c>
      <c r="J43" s="182" t="s">
        <v>2</v>
      </c>
      <c r="K43" s="182" t="s">
        <v>2</v>
      </c>
      <c r="L43" s="182" t="s">
        <v>2</v>
      </c>
      <c r="M43" s="182" t="s">
        <v>2</v>
      </c>
      <c r="N43" s="182" t="s">
        <v>2</v>
      </c>
      <c r="O43" s="182" t="s">
        <v>2</v>
      </c>
      <c r="P43" s="182" t="s">
        <v>2</v>
      </c>
      <c r="Q43" s="182" t="s">
        <v>2</v>
      </c>
      <c r="R43" s="182" t="s">
        <v>2</v>
      </c>
      <c r="S43" s="182" t="s">
        <v>2</v>
      </c>
      <c r="T43" s="182" t="s">
        <v>2</v>
      </c>
      <c r="U43" s="182" t="s">
        <v>2</v>
      </c>
      <c r="V43" s="182" t="s">
        <v>2</v>
      </c>
    </row>
    <row r="44" spans="2:22">
      <c r="B44" s="236" t="s">
        <v>2</v>
      </c>
      <c r="C44" s="596" t="s">
        <v>2</v>
      </c>
      <c r="D44" s="318"/>
      <c r="E44" s="602" t="s">
        <v>883</v>
      </c>
      <c r="F44" s="517"/>
      <c r="G44" s="517"/>
      <c r="H44" s="518"/>
      <c r="I44" s="502" t="s">
        <v>699</v>
      </c>
      <c r="J44" s="360"/>
      <c r="K44" s="360"/>
      <c r="L44" s="360"/>
      <c r="M44" s="360"/>
      <c r="N44" s="361"/>
      <c r="O44" s="502" t="s">
        <v>108</v>
      </c>
      <c r="P44" s="360"/>
      <c r="Q44" s="360"/>
      <c r="R44" s="361"/>
      <c r="S44" s="502" t="s">
        <v>700</v>
      </c>
      <c r="T44" s="360"/>
      <c r="U44" s="360"/>
      <c r="V44" s="361"/>
    </row>
    <row r="45" spans="2:22" ht="18" customHeight="1">
      <c r="C45" s="596" t="s">
        <v>2</v>
      </c>
      <c r="D45" s="318"/>
      <c r="E45" s="598" t="s">
        <v>2</v>
      </c>
      <c r="F45" s="318"/>
      <c r="G45" s="318"/>
      <c r="H45" s="328"/>
      <c r="I45" s="502" t="s">
        <v>701</v>
      </c>
      <c r="J45" s="361"/>
      <c r="K45" s="502" t="s">
        <v>702</v>
      </c>
      <c r="L45" s="361"/>
      <c r="M45" s="502" t="s">
        <v>703</v>
      </c>
      <c r="N45" s="361"/>
      <c r="O45" s="502" t="s">
        <v>704</v>
      </c>
      <c r="P45" s="361"/>
      <c r="Q45" s="502" t="s">
        <v>705</v>
      </c>
      <c r="R45" s="361"/>
      <c r="S45" s="502" t="s">
        <v>706</v>
      </c>
      <c r="T45" s="361"/>
      <c r="U45" s="502" t="s">
        <v>707</v>
      </c>
      <c r="V45" s="361"/>
    </row>
    <row r="46" spans="2:22" ht="60">
      <c r="B46" s="367" t="s">
        <v>912</v>
      </c>
      <c r="C46" s="360"/>
      <c r="D46" s="361"/>
      <c r="E46" s="37" t="s">
        <v>709</v>
      </c>
      <c r="F46" s="37" t="s">
        <v>110</v>
      </c>
      <c r="G46" s="37" t="s">
        <v>111</v>
      </c>
      <c r="H46" s="37" t="s">
        <v>721</v>
      </c>
      <c r="I46" s="183" t="s">
        <v>709</v>
      </c>
      <c r="J46" s="183" t="s">
        <v>111</v>
      </c>
      <c r="K46" s="183" t="s">
        <v>709</v>
      </c>
      <c r="L46" s="183" t="s">
        <v>111</v>
      </c>
      <c r="M46" s="183" t="s">
        <v>709</v>
      </c>
      <c r="N46" s="183" t="s">
        <v>111</v>
      </c>
      <c r="O46" s="183" t="s">
        <v>709</v>
      </c>
      <c r="P46" s="183" t="s">
        <v>111</v>
      </c>
      <c r="Q46" s="183" t="s">
        <v>709</v>
      </c>
      <c r="R46" s="183" t="s">
        <v>111</v>
      </c>
      <c r="S46" s="183" t="s">
        <v>709</v>
      </c>
      <c r="T46" s="183" t="s">
        <v>111</v>
      </c>
      <c r="U46" s="183" t="s">
        <v>709</v>
      </c>
      <c r="V46" s="183" t="s">
        <v>111</v>
      </c>
    </row>
    <row r="47" spans="2:22">
      <c r="B47" s="203" t="s">
        <v>896</v>
      </c>
      <c r="C47" s="528" t="s">
        <v>2</v>
      </c>
      <c r="D47" s="318"/>
      <c r="E47" s="216">
        <v>103457</v>
      </c>
      <c r="F47" s="40">
        <v>0.22916348251763699</v>
      </c>
      <c r="G47" s="41">
        <v>77810901.709999993</v>
      </c>
      <c r="H47" s="40">
        <v>1.2075852296262599E-2</v>
      </c>
      <c r="I47" s="206">
        <v>34900</v>
      </c>
      <c r="J47" s="207">
        <v>63144591.560000002</v>
      </c>
      <c r="K47" s="206">
        <v>68445</v>
      </c>
      <c r="L47" s="207">
        <v>14635438</v>
      </c>
      <c r="M47" s="206">
        <v>112</v>
      </c>
      <c r="N47" s="207">
        <v>30872.15</v>
      </c>
      <c r="O47" s="237">
        <v>41571</v>
      </c>
      <c r="P47" s="238">
        <v>5414856.5499999998</v>
      </c>
      <c r="Q47" s="237">
        <v>61886</v>
      </c>
      <c r="R47" s="238">
        <v>72396045.159999996</v>
      </c>
      <c r="S47" s="237">
        <v>99133</v>
      </c>
      <c r="T47" s="238">
        <v>72593601</v>
      </c>
      <c r="U47" s="237">
        <v>4324</v>
      </c>
      <c r="V47" s="238">
        <v>5217300.71</v>
      </c>
    </row>
    <row r="48" spans="2:22">
      <c r="B48" s="90" t="s">
        <v>897</v>
      </c>
      <c r="C48" s="534" t="s">
        <v>2</v>
      </c>
      <c r="D48" s="318"/>
      <c r="E48" s="218">
        <v>56109</v>
      </c>
      <c r="F48" s="221">
        <v>0.124284812439778</v>
      </c>
      <c r="G48" s="220">
        <v>438118486.05000001</v>
      </c>
      <c r="H48" s="221">
        <v>6.7993738788944796E-2</v>
      </c>
      <c r="I48" s="210">
        <v>19394</v>
      </c>
      <c r="J48" s="209">
        <v>143874266.16999999</v>
      </c>
      <c r="K48" s="210">
        <v>36684</v>
      </c>
      <c r="L48" s="209">
        <v>294006403.89999998</v>
      </c>
      <c r="M48" s="210">
        <v>31</v>
      </c>
      <c r="N48" s="209">
        <v>237815.98</v>
      </c>
      <c r="O48" s="239">
        <v>15058</v>
      </c>
      <c r="P48" s="220">
        <v>121048173.48999999</v>
      </c>
      <c r="Q48" s="239">
        <v>41051</v>
      </c>
      <c r="R48" s="220">
        <v>317070312.56</v>
      </c>
      <c r="S48" s="239">
        <v>53889</v>
      </c>
      <c r="T48" s="220">
        <v>421740176.08999997</v>
      </c>
      <c r="U48" s="239">
        <v>2220</v>
      </c>
      <c r="V48" s="220">
        <v>16378309.960000001</v>
      </c>
    </row>
    <row r="49" spans="2:22">
      <c r="B49" s="203" t="s">
        <v>898</v>
      </c>
      <c r="C49" s="528" t="s">
        <v>2</v>
      </c>
      <c r="D49" s="318"/>
      <c r="E49" s="216">
        <v>94970</v>
      </c>
      <c r="F49" s="40">
        <v>0.210364266648946</v>
      </c>
      <c r="G49" s="41">
        <v>1181182398.1800001</v>
      </c>
      <c r="H49" s="40">
        <v>0.18331344145744299</v>
      </c>
      <c r="I49" s="206">
        <v>10678</v>
      </c>
      <c r="J49" s="207">
        <v>130987958.52</v>
      </c>
      <c r="K49" s="206">
        <v>84159</v>
      </c>
      <c r="L49" s="207">
        <v>1048522086.9</v>
      </c>
      <c r="M49" s="206">
        <v>133</v>
      </c>
      <c r="N49" s="207">
        <v>1672352.76</v>
      </c>
      <c r="O49" s="237">
        <v>41659</v>
      </c>
      <c r="P49" s="238">
        <v>506447655.43000001</v>
      </c>
      <c r="Q49" s="237">
        <v>53311</v>
      </c>
      <c r="R49" s="238">
        <v>674734742.75</v>
      </c>
      <c r="S49" s="237">
        <v>93031</v>
      </c>
      <c r="T49" s="238">
        <v>1157632960.6800001</v>
      </c>
      <c r="U49" s="237">
        <v>1939</v>
      </c>
      <c r="V49" s="238">
        <v>23549437.5</v>
      </c>
    </row>
    <row r="50" spans="2:22">
      <c r="B50" s="90" t="s">
        <v>899</v>
      </c>
      <c r="C50" s="534" t="s">
        <v>2</v>
      </c>
      <c r="D50" s="318"/>
      <c r="E50" s="218">
        <v>87131</v>
      </c>
      <c r="F50" s="221">
        <v>0.193000409786136</v>
      </c>
      <c r="G50" s="220">
        <v>1482996621.5799999</v>
      </c>
      <c r="H50" s="221">
        <v>0.230153458763414</v>
      </c>
      <c r="I50" s="210">
        <v>4431</v>
      </c>
      <c r="J50" s="209">
        <v>76651286.959999993</v>
      </c>
      <c r="K50" s="210">
        <v>82443</v>
      </c>
      <c r="L50" s="209">
        <v>1401959089.51</v>
      </c>
      <c r="M50" s="210">
        <v>257</v>
      </c>
      <c r="N50" s="209">
        <v>4386245.1100000003</v>
      </c>
      <c r="O50" s="239">
        <v>49460</v>
      </c>
      <c r="P50" s="220">
        <v>823000909.86000001</v>
      </c>
      <c r="Q50" s="239">
        <v>37671</v>
      </c>
      <c r="R50" s="220">
        <v>659995711.72000003</v>
      </c>
      <c r="S50" s="239">
        <v>85289</v>
      </c>
      <c r="T50" s="220">
        <v>1451554914.8399999</v>
      </c>
      <c r="U50" s="239">
        <v>1842</v>
      </c>
      <c r="V50" s="220">
        <v>31441706.739999998</v>
      </c>
    </row>
    <row r="51" spans="2:22">
      <c r="B51" s="203" t="s">
        <v>900</v>
      </c>
      <c r="C51" s="528" t="s">
        <v>2</v>
      </c>
      <c r="D51" s="318"/>
      <c r="E51" s="216">
        <v>51827</v>
      </c>
      <c r="F51" s="40">
        <v>0.114799924687953</v>
      </c>
      <c r="G51" s="41">
        <v>1124600923.1800001</v>
      </c>
      <c r="H51" s="40">
        <v>0.17453228714887101</v>
      </c>
      <c r="I51" s="206">
        <v>1738</v>
      </c>
      <c r="J51" s="207">
        <v>38787245.700000003</v>
      </c>
      <c r="K51" s="206">
        <v>49749</v>
      </c>
      <c r="L51" s="207">
        <v>1078474195.3499999</v>
      </c>
      <c r="M51" s="206">
        <v>340</v>
      </c>
      <c r="N51" s="207">
        <v>7339482.1299999999</v>
      </c>
      <c r="O51" s="237">
        <v>33880</v>
      </c>
      <c r="P51" s="238">
        <v>719606332.40999997</v>
      </c>
      <c r="Q51" s="237">
        <v>17947</v>
      </c>
      <c r="R51" s="238">
        <v>404994590.76999998</v>
      </c>
      <c r="S51" s="237">
        <v>50323</v>
      </c>
      <c r="T51" s="238">
        <v>1091991826.96</v>
      </c>
      <c r="U51" s="237">
        <v>1504</v>
      </c>
      <c r="V51" s="238">
        <v>32609096.219999999</v>
      </c>
    </row>
    <row r="52" spans="2:22">
      <c r="B52" s="90" t="s">
        <v>908</v>
      </c>
      <c r="C52" s="534" t="s">
        <v>2</v>
      </c>
      <c r="D52" s="318"/>
      <c r="E52" s="218">
        <v>24843</v>
      </c>
      <c r="F52" s="221">
        <v>5.5028740406020502E-2</v>
      </c>
      <c r="G52" s="220">
        <v>657947066.16999996</v>
      </c>
      <c r="H52" s="221">
        <v>0.102110005349124</v>
      </c>
      <c r="I52" s="210">
        <v>773</v>
      </c>
      <c r="J52" s="209">
        <v>21109995.550000001</v>
      </c>
      <c r="K52" s="210">
        <v>23778</v>
      </c>
      <c r="L52" s="209">
        <v>629218062.57000005</v>
      </c>
      <c r="M52" s="210">
        <v>292</v>
      </c>
      <c r="N52" s="209">
        <v>7619008.0499999998</v>
      </c>
      <c r="O52" s="239">
        <v>17124</v>
      </c>
      <c r="P52" s="220">
        <v>444273588.45999998</v>
      </c>
      <c r="Q52" s="239">
        <v>7719</v>
      </c>
      <c r="R52" s="220">
        <v>213673477.71000001</v>
      </c>
      <c r="S52" s="239">
        <v>23843</v>
      </c>
      <c r="T52" s="220">
        <v>631559659.12</v>
      </c>
      <c r="U52" s="239">
        <v>1000</v>
      </c>
      <c r="V52" s="220">
        <v>26387407.050000001</v>
      </c>
    </row>
    <row r="53" spans="2:22">
      <c r="B53" s="203" t="s">
        <v>902</v>
      </c>
      <c r="C53" s="528" t="s">
        <v>2</v>
      </c>
      <c r="D53" s="318"/>
      <c r="E53" s="216">
        <v>33118</v>
      </c>
      <c r="F53" s="40">
        <v>7.3358363513528493E-2</v>
      </c>
      <c r="G53" s="41">
        <v>1480855812.54</v>
      </c>
      <c r="H53" s="40">
        <v>0.22982121619594101</v>
      </c>
      <c r="I53" s="206">
        <v>1020</v>
      </c>
      <c r="J53" s="207">
        <v>46592784.689999998</v>
      </c>
      <c r="K53" s="206">
        <v>31790</v>
      </c>
      <c r="L53" s="207">
        <v>1422581315.02</v>
      </c>
      <c r="M53" s="206">
        <v>308</v>
      </c>
      <c r="N53" s="207">
        <v>11681712.83</v>
      </c>
      <c r="O53" s="237">
        <v>22009</v>
      </c>
      <c r="P53" s="238">
        <v>949018204.20000005</v>
      </c>
      <c r="Q53" s="237">
        <v>11109</v>
      </c>
      <c r="R53" s="238">
        <v>531837608.33999997</v>
      </c>
      <c r="S53" s="237">
        <v>29999</v>
      </c>
      <c r="T53" s="238">
        <v>1314062953.52</v>
      </c>
      <c r="U53" s="237">
        <v>3119</v>
      </c>
      <c r="V53" s="238">
        <v>166792859.02000001</v>
      </c>
    </row>
    <row r="54" spans="2:22">
      <c r="B54" s="211" t="s">
        <v>115</v>
      </c>
      <c r="C54" s="541" t="s">
        <v>2</v>
      </c>
      <c r="D54" s="360"/>
      <c r="E54" s="222">
        <v>451455</v>
      </c>
      <c r="F54" s="223">
        <v>1</v>
      </c>
      <c r="G54" s="224">
        <v>6443512209.4099998</v>
      </c>
      <c r="H54" s="223">
        <v>1</v>
      </c>
      <c r="I54" s="214">
        <v>72934</v>
      </c>
      <c r="J54" s="215">
        <v>521148129.14999998</v>
      </c>
      <c r="K54" s="214">
        <v>377048</v>
      </c>
      <c r="L54" s="215">
        <v>5889396591.25</v>
      </c>
      <c r="M54" s="214">
        <v>1473</v>
      </c>
      <c r="N54" s="215">
        <v>32967489.010000002</v>
      </c>
      <c r="O54" s="240">
        <v>220761</v>
      </c>
      <c r="P54" s="241">
        <v>3568809720.4000001</v>
      </c>
      <c r="Q54" s="240">
        <v>230694</v>
      </c>
      <c r="R54" s="241">
        <v>2874702489.0100002</v>
      </c>
      <c r="S54" s="240">
        <v>435507</v>
      </c>
      <c r="T54" s="241">
        <v>6141136092.21</v>
      </c>
      <c r="U54" s="240">
        <v>15948</v>
      </c>
      <c r="V54" s="241">
        <v>302376117.19999999</v>
      </c>
    </row>
    <row r="55" spans="2:22">
      <c r="B55" s="181" t="s">
        <v>2</v>
      </c>
      <c r="C55" s="505" t="s">
        <v>2</v>
      </c>
      <c r="D55" s="318"/>
      <c r="E55" s="182" t="s">
        <v>2</v>
      </c>
      <c r="F55" s="182" t="s">
        <v>2</v>
      </c>
      <c r="G55" s="182" t="s">
        <v>2</v>
      </c>
      <c r="H55" s="182" t="s">
        <v>2</v>
      </c>
      <c r="I55" s="182" t="s">
        <v>2</v>
      </c>
      <c r="J55" s="182" t="s">
        <v>2</v>
      </c>
      <c r="K55" s="182" t="s">
        <v>2</v>
      </c>
      <c r="L55" s="182" t="s">
        <v>2</v>
      </c>
      <c r="M55" s="182" t="s">
        <v>2</v>
      </c>
      <c r="N55" s="182" t="s">
        <v>2</v>
      </c>
      <c r="O55" s="182" t="s">
        <v>2</v>
      </c>
      <c r="P55" s="182" t="s">
        <v>2</v>
      </c>
      <c r="Q55" s="182" t="s">
        <v>2</v>
      </c>
      <c r="R55" s="182" t="s">
        <v>2</v>
      </c>
      <c r="S55" s="182" t="s">
        <v>2</v>
      </c>
      <c r="T55" s="182" t="s">
        <v>2</v>
      </c>
      <c r="U55" s="182" t="s">
        <v>2</v>
      </c>
      <c r="V55" s="182" t="s">
        <v>2</v>
      </c>
    </row>
    <row r="56" spans="2:22">
      <c r="B56" s="603" t="s">
        <v>903</v>
      </c>
      <c r="C56" s="360"/>
      <c r="D56" s="360"/>
      <c r="E56" s="243" t="s">
        <v>2</v>
      </c>
      <c r="F56" s="182" t="s">
        <v>2</v>
      </c>
      <c r="G56" s="182" t="s">
        <v>2</v>
      </c>
      <c r="H56" s="182" t="s">
        <v>2</v>
      </c>
      <c r="I56" s="182" t="s">
        <v>2</v>
      </c>
      <c r="J56" s="182" t="s">
        <v>2</v>
      </c>
      <c r="K56" s="182" t="s">
        <v>2</v>
      </c>
      <c r="L56" s="182" t="s">
        <v>2</v>
      </c>
      <c r="M56" s="182" t="s">
        <v>2</v>
      </c>
      <c r="N56" s="182" t="s">
        <v>2</v>
      </c>
      <c r="O56" s="182" t="s">
        <v>2</v>
      </c>
      <c r="P56" s="182" t="s">
        <v>2</v>
      </c>
      <c r="Q56" s="182" t="s">
        <v>2</v>
      </c>
      <c r="R56" s="182" t="s">
        <v>2</v>
      </c>
      <c r="S56" s="182" t="s">
        <v>2</v>
      </c>
      <c r="T56" s="182" t="s">
        <v>2</v>
      </c>
      <c r="U56" s="182" t="s">
        <v>2</v>
      </c>
      <c r="V56" s="182" t="s">
        <v>2</v>
      </c>
    </row>
    <row r="57" spans="2:22">
      <c r="B57" s="604" t="s">
        <v>913</v>
      </c>
      <c r="C57" s="360"/>
      <c r="D57" s="360"/>
      <c r="E57" s="51">
        <v>0</v>
      </c>
      <c r="F57" s="182" t="s">
        <v>2</v>
      </c>
      <c r="G57" s="182" t="s">
        <v>2</v>
      </c>
      <c r="H57" s="182" t="s">
        <v>2</v>
      </c>
      <c r="I57" s="182" t="s">
        <v>2</v>
      </c>
      <c r="J57" s="182" t="s">
        <v>2</v>
      </c>
      <c r="K57" s="182" t="s">
        <v>2</v>
      </c>
      <c r="L57" s="182" t="s">
        <v>2</v>
      </c>
      <c r="M57" s="182" t="s">
        <v>2</v>
      </c>
      <c r="N57" s="182" t="s">
        <v>2</v>
      </c>
      <c r="O57" s="182" t="s">
        <v>2</v>
      </c>
      <c r="P57" s="182" t="s">
        <v>2</v>
      </c>
      <c r="Q57" s="182" t="s">
        <v>2</v>
      </c>
      <c r="R57" s="182" t="s">
        <v>2</v>
      </c>
      <c r="S57" s="182" t="s">
        <v>2</v>
      </c>
      <c r="T57" s="182" t="s">
        <v>2</v>
      </c>
      <c r="U57" s="182" t="s">
        <v>2</v>
      </c>
      <c r="V57" s="182" t="s">
        <v>2</v>
      </c>
    </row>
    <row r="58" spans="2:22">
      <c r="B58" s="605" t="s">
        <v>914</v>
      </c>
      <c r="C58" s="360"/>
      <c r="D58" s="360"/>
      <c r="E58" s="54">
        <v>359420.69</v>
      </c>
      <c r="F58" s="182" t="s">
        <v>2</v>
      </c>
      <c r="G58" s="182" t="s">
        <v>2</v>
      </c>
      <c r="H58" s="182" t="s">
        <v>2</v>
      </c>
      <c r="I58" s="182" t="s">
        <v>2</v>
      </c>
      <c r="J58" s="182" t="s">
        <v>2</v>
      </c>
      <c r="K58" s="182" t="s">
        <v>2</v>
      </c>
      <c r="L58" s="182" t="s">
        <v>2</v>
      </c>
      <c r="M58" s="182" t="s">
        <v>2</v>
      </c>
      <c r="N58" s="182" t="s">
        <v>2</v>
      </c>
      <c r="O58" s="182" t="s">
        <v>2</v>
      </c>
      <c r="P58" s="182" t="s">
        <v>2</v>
      </c>
      <c r="Q58" s="182" t="s">
        <v>2</v>
      </c>
      <c r="R58" s="182" t="s">
        <v>2</v>
      </c>
      <c r="S58" s="182" t="s">
        <v>2</v>
      </c>
      <c r="T58" s="182" t="s">
        <v>2</v>
      </c>
      <c r="U58" s="182" t="s">
        <v>2</v>
      </c>
      <c r="V58" s="182" t="s">
        <v>2</v>
      </c>
    </row>
    <row r="59" spans="2:22">
      <c r="B59" s="604" t="s">
        <v>915</v>
      </c>
      <c r="C59" s="360"/>
      <c r="D59" s="360"/>
      <c r="E59" s="51">
        <v>14530.594873266</v>
      </c>
      <c r="F59" s="182" t="s">
        <v>2</v>
      </c>
      <c r="G59" s="182" t="s">
        <v>2</v>
      </c>
      <c r="H59" s="182" t="s">
        <v>2</v>
      </c>
      <c r="I59" s="182" t="s">
        <v>2</v>
      </c>
      <c r="J59" s="182" t="s">
        <v>2</v>
      </c>
      <c r="K59" s="182" t="s">
        <v>2</v>
      </c>
      <c r="L59" s="182" t="s">
        <v>2</v>
      </c>
      <c r="M59" s="182" t="s">
        <v>2</v>
      </c>
      <c r="N59" s="182" t="s">
        <v>2</v>
      </c>
      <c r="O59" s="182" t="s">
        <v>2</v>
      </c>
      <c r="P59" s="182" t="s">
        <v>2</v>
      </c>
      <c r="Q59" s="182" t="s">
        <v>2</v>
      </c>
      <c r="R59" s="182" t="s">
        <v>2</v>
      </c>
      <c r="S59" s="182" t="s">
        <v>2</v>
      </c>
      <c r="T59" s="182" t="s">
        <v>2</v>
      </c>
      <c r="U59" s="182" t="s">
        <v>2</v>
      </c>
      <c r="V59" s="182" t="s">
        <v>2</v>
      </c>
    </row>
    <row r="60" spans="2:22">
      <c r="B60" s="242" t="s">
        <v>2</v>
      </c>
      <c r="C60" s="599" t="s">
        <v>2</v>
      </c>
      <c r="D60" s="318"/>
      <c r="E60" s="182" t="s">
        <v>2</v>
      </c>
      <c r="F60" s="182" t="s">
        <v>2</v>
      </c>
      <c r="G60" s="182" t="s">
        <v>2</v>
      </c>
      <c r="H60" s="182" t="s">
        <v>2</v>
      </c>
      <c r="I60" s="182" t="s">
        <v>2</v>
      </c>
      <c r="J60" s="182" t="s">
        <v>2</v>
      </c>
      <c r="K60" s="182" t="s">
        <v>2</v>
      </c>
      <c r="L60" s="182" t="s">
        <v>2</v>
      </c>
      <c r="M60" s="182" t="s">
        <v>2</v>
      </c>
      <c r="N60" s="182" t="s">
        <v>2</v>
      </c>
      <c r="O60" s="182" t="s">
        <v>2</v>
      </c>
      <c r="P60" s="182" t="s">
        <v>2</v>
      </c>
      <c r="Q60" s="182" t="s">
        <v>2</v>
      </c>
      <c r="R60" s="182" t="s">
        <v>2</v>
      </c>
      <c r="S60" s="182" t="s">
        <v>2</v>
      </c>
      <c r="T60" s="182" t="s">
        <v>2</v>
      </c>
      <c r="U60" s="182" t="s">
        <v>2</v>
      </c>
      <c r="V60" s="182" t="s">
        <v>2</v>
      </c>
    </row>
  </sheetData>
  <sheetProtection algorithmName="SHA-512" hashValue="qpDgeYA1X7w93O8Nbg2jqy3WFy4KuZQTSAjbHbWwPr0YLYjQzgiBv8Jc7R3/AyY/jBXQw/20WatrS/W2oYfsFA==" saltValue="hPHVm2F23RfxZHhaxztipQ==" spinCount="100000" sheet="1" objects="1" scenarios="1"/>
  <mergeCells count="95">
    <mergeCell ref="B56:D56"/>
    <mergeCell ref="B57:D57"/>
    <mergeCell ref="B58:D58"/>
    <mergeCell ref="B59:D59"/>
    <mergeCell ref="C60:D60"/>
    <mergeCell ref="C51:D51"/>
    <mergeCell ref="C52:D52"/>
    <mergeCell ref="C53:D53"/>
    <mergeCell ref="C54:D54"/>
    <mergeCell ref="C55:D55"/>
    <mergeCell ref="B46:D46"/>
    <mergeCell ref="C47:D47"/>
    <mergeCell ref="C48:D48"/>
    <mergeCell ref="C49:D49"/>
    <mergeCell ref="C50:D50"/>
    <mergeCell ref="S44:V44"/>
    <mergeCell ref="C45:D45"/>
    <mergeCell ref="E45:H45"/>
    <mergeCell ref="I45:J45"/>
    <mergeCell ref="K45:L45"/>
    <mergeCell ref="M45:N45"/>
    <mergeCell ref="O45:P45"/>
    <mergeCell ref="Q45:R45"/>
    <mergeCell ref="S45:T45"/>
    <mergeCell ref="U45:V45"/>
    <mergeCell ref="C43:D43"/>
    <mergeCell ref="C44:D44"/>
    <mergeCell ref="E44:H44"/>
    <mergeCell ref="I44:N44"/>
    <mergeCell ref="O44:R44"/>
    <mergeCell ref="B38:D38"/>
    <mergeCell ref="B39:D39"/>
    <mergeCell ref="B40:D40"/>
    <mergeCell ref="B41:D41"/>
    <mergeCell ref="C42:D42"/>
    <mergeCell ref="C33:D33"/>
    <mergeCell ref="C34:D34"/>
    <mergeCell ref="C35:D35"/>
    <mergeCell ref="C36:D36"/>
    <mergeCell ref="C37:D37"/>
    <mergeCell ref="B28:D28"/>
    <mergeCell ref="C29:D29"/>
    <mergeCell ref="C30:D30"/>
    <mergeCell ref="C31:D31"/>
    <mergeCell ref="C32:D32"/>
    <mergeCell ref="S26:V26"/>
    <mergeCell ref="C27:D27"/>
    <mergeCell ref="E27:H27"/>
    <mergeCell ref="I27:J27"/>
    <mergeCell ref="K27:L27"/>
    <mergeCell ref="M27:N27"/>
    <mergeCell ref="O27:P27"/>
    <mergeCell ref="Q27:R27"/>
    <mergeCell ref="S27:T27"/>
    <mergeCell ref="U27:V27"/>
    <mergeCell ref="C25:D25"/>
    <mergeCell ref="C26:D26"/>
    <mergeCell ref="E26:H26"/>
    <mergeCell ref="I26:N26"/>
    <mergeCell ref="O26:R26"/>
    <mergeCell ref="B20:D20"/>
    <mergeCell ref="B21:D21"/>
    <mergeCell ref="B22:D22"/>
    <mergeCell ref="B23:D23"/>
    <mergeCell ref="C24:D24"/>
    <mergeCell ref="C15:D15"/>
    <mergeCell ref="C16:D16"/>
    <mergeCell ref="C17:D17"/>
    <mergeCell ref="C18:D18"/>
    <mergeCell ref="C19:D19"/>
    <mergeCell ref="B10:D10"/>
    <mergeCell ref="C11:D11"/>
    <mergeCell ref="C12:D12"/>
    <mergeCell ref="C13:D13"/>
    <mergeCell ref="C14:D14"/>
    <mergeCell ref="S8:V8"/>
    <mergeCell ref="C9:D9"/>
    <mergeCell ref="E9:H9"/>
    <mergeCell ref="I9:J9"/>
    <mergeCell ref="K9:L9"/>
    <mergeCell ref="M9:N9"/>
    <mergeCell ref="O9:P9"/>
    <mergeCell ref="Q9:R9"/>
    <mergeCell ref="S9:T9"/>
    <mergeCell ref="U9:V9"/>
    <mergeCell ref="C7:D7"/>
    <mergeCell ref="C8:D8"/>
    <mergeCell ref="E8:H8"/>
    <mergeCell ref="I8:N8"/>
    <mergeCell ref="O8:R8"/>
    <mergeCell ref="A1:C3"/>
    <mergeCell ref="D1:W1"/>
    <mergeCell ref="D2:W2"/>
    <mergeCell ref="D3:W3"/>
    <mergeCell ref="B5:W5"/>
  </mergeCells>
  <pageMargins left="0.25" right="0.25" top="0.25" bottom="0.25" header="0.25" footer="0.25"/>
  <pageSetup scale="35" orientation="landscape" cellComments="atEnd" horizontalDpi="300" verticalDpi="300"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W59"/>
  <sheetViews>
    <sheetView showGridLines="0" workbookViewId="0">
      <selection sqref="A1:C3"/>
    </sheetView>
  </sheetViews>
  <sheetFormatPr baseColWidth="10" defaultColWidth="9.140625" defaultRowHeight="15"/>
  <cols>
    <col min="1" max="1" width="1.7109375" customWidth="1"/>
    <col min="2" max="2" width="31" customWidth="1"/>
    <col min="3" max="3" width="0.85546875" customWidth="1"/>
    <col min="4" max="4" width="12.85546875" customWidth="1"/>
    <col min="5" max="6" width="13.7109375" customWidth="1"/>
    <col min="7" max="7" width="17.85546875" customWidth="1"/>
    <col min="8" max="9" width="13.7109375" customWidth="1"/>
    <col min="10" max="10" width="17.85546875" customWidth="1"/>
    <col min="11" max="11" width="13.7109375" customWidth="1"/>
    <col min="12" max="12" width="17.85546875" customWidth="1"/>
    <col min="13" max="13" width="13.7109375" customWidth="1"/>
    <col min="14" max="14" width="17.85546875" customWidth="1"/>
    <col min="15" max="15" width="13.7109375" customWidth="1"/>
    <col min="16" max="16" width="17.85546875" customWidth="1"/>
    <col min="17" max="17" width="13.7109375" customWidth="1"/>
    <col min="18" max="18" width="17.85546875" customWidth="1"/>
    <col min="19" max="19" width="13.7109375" customWidth="1"/>
    <col min="20" max="20" width="17.85546875" customWidth="1"/>
    <col min="21" max="21" width="13.7109375" customWidth="1"/>
    <col min="22" max="22" width="17.85546875" customWidth="1"/>
    <col min="23" max="23" width="54.85546875" customWidth="1"/>
  </cols>
  <sheetData>
    <row r="1" spans="1:23" ht="18" customHeight="1">
      <c r="A1" s="318"/>
      <c r="B1" s="318"/>
      <c r="C1" s="318"/>
      <c r="D1" s="319" t="s">
        <v>0</v>
      </c>
      <c r="E1" s="318"/>
      <c r="F1" s="318"/>
      <c r="G1" s="318"/>
      <c r="H1" s="318"/>
      <c r="I1" s="318"/>
      <c r="J1" s="318"/>
      <c r="K1" s="318"/>
      <c r="L1" s="318"/>
      <c r="M1" s="318"/>
      <c r="N1" s="318"/>
      <c r="O1" s="318"/>
      <c r="P1" s="318"/>
      <c r="Q1" s="318"/>
      <c r="R1" s="318"/>
      <c r="S1" s="318"/>
      <c r="T1" s="318"/>
      <c r="U1" s="318"/>
      <c r="V1" s="318"/>
      <c r="W1" s="318"/>
    </row>
    <row r="2" spans="1:23" ht="18" customHeight="1">
      <c r="A2" s="318"/>
      <c r="B2" s="318"/>
      <c r="C2" s="318"/>
      <c r="D2" s="319" t="s">
        <v>1</v>
      </c>
      <c r="E2" s="318"/>
      <c r="F2" s="318"/>
      <c r="G2" s="318"/>
      <c r="H2" s="318"/>
      <c r="I2" s="318"/>
      <c r="J2" s="318"/>
      <c r="K2" s="318"/>
      <c r="L2" s="318"/>
      <c r="M2" s="318"/>
      <c r="N2" s="318"/>
      <c r="O2" s="318"/>
      <c r="P2" s="318"/>
      <c r="Q2" s="318"/>
      <c r="R2" s="318"/>
      <c r="S2" s="318"/>
      <c r="T2" s="318"/>
      <c r="U2" s="318"/>
      <c r="V2" s="318"/>
      <c r="W2" s="318"/>
    </row>
    <row r="3" spans="1:23" ht="18" customHeight="1">
      <c r="A3" s="318"/>
      <c r="B3" s="318"/>
      <c r="C3" s="318"/>
      <c r="D3" s="319" t="s">
        <v>2</v>
      </c>
      <c r="E3" s="318"/>
      <c r="F3" s="318"/>
      <c r="G3" s="318"/>
      <c r="H3" s="318"/>
      <c r="I3" s="318"/>
      <c r="J3" s="318"/>
      <c r="K3" s="318"/>
      <c r="L3" s="318"/>
      <c r="M3" s="318"/>
      <c r="N3" s="318"/>
      <c r="O3" s="318"/>
      <c r="P3" s="318"/>
      <c r="Q3" s="318"/>
      <c r="R3" s="318"/>
      <c r="S3" s="318"/>
      <c r="T3" s="318"/>
      <c r="U3" s="318"/>
      <c r="V3" s="318"/>
      <c r="W3" s="318"/>
    </row>
    <row r="4" spans="1:23" ht="18" customHeight="1">
      <c r="B4" s="320" t="s">
        <v>916</v>
      </c>
      <c r="C4" s="318"/>
      <c r="D4" s="318"/>
      <c r="E4" s="318"/>
      <c r="F4" s="318"/>
      <c r="G4" s="318"/>
      <c r="H4" s="318"/>
      <c r="I4" s="318"/>
      <c r="J4" s="318"/>
      <c r="K4" s="318"/>
      <c r="L4" s="318"/>
      <c r="M4" s="318"/>
      <c r="N4" s="318"/>
      <c r="O4" s="318"/>
      <c r="P4" s="318"/>
      <c r="Q4" s="318"/>
      <c r="R4" s="318"/>
      <c r="S4" s="318"/>
      <c r="T4" s="318"/>
      <c r="U4" s="318"/>
      <c r="V4" s="318"/>
      <c r="W4" s="318"/>
    </row>
    <row r="5" spans="1:23" ht="2.4500000000000002" customHeight="1"/>
    <row r="6" spans="1:23">
      <c r="B6" s="181" t="s">
        <v>2</v>
      </c>
      <c r="C6" s="505" t="s">
        <v>2</v>
      </c>
      <c r="D6" s="318"/>
      <c r="E6" s="182" t="s">
        <v>2</v>
      </c>
      <c r="F6" s="182" t="s">
        <v>2</v>
      </c>
      <c r="G6" s="182" t="s">
        <v>2</v>
      </c>
      <c r="H6" s="182" t="s">
        <v>2</v>
      </c>
      <c r="I6" s="182" t="s">
        <v>2</v>
      </c>
      <c r="J6" s="182" t="s">
        <v>2</v>
      </c>
      <c r="K6" s="182" t="s">
        <v>2</v>
      </c>
      <c r="L6" s="182" t="s">
        <v>2</v>
      </c>
      <c r="M6" s="182" t="s">
        <v>2</v>
      </c>
      <c r="N6" s="182" t="s">
        <v>2</v>
      </c>
      <c r="O6" s="182" t="s">
        <v>2</v>
      </c>
      <c r="P6" s="182" t="s">
        <v>2</v>
      </c>
      <c r="Q6" s="182" t="s">
        <v>2</v>
      </c>
      <c r="R6" s="182" t="s">
        <v>2</v>
      </c>
      <c r="S6" s="182" t="s">
        <v>2</v>
      </c>
      <c r="T6" s="182" t="s">
        <v>2</v>
      </c>
      <c r="U6" s="182" t="s">
        <v>2</v>
      </c>
      <c r="V6" s="182" t="s">
        <v>2</v>
      </c>
    </row>
    <row r="7" spans="1:23">
      <c r="B7" s="236" t="s">
        <v>2</v>
      </c>
      <c r="C7" s="596" t="s">
        <v>2</v>
      </c>
      <c r="D7" s="318"/>
      <c r="E7" s="602" t="s">
        <v>883</v>
      </c>
      <c r="F7" s="517"/>
      <c r="G7" s="517"/>
      <c r="H7" s="518"/>
      <c r="I7" s="502" t="s">
        <v>699</v>
      </c>
      <c r="J7" s="360"/>
      <c r="K7" s="360"/>
      <c r="L7" s="360"/>
      <c r="M7" s="360"/>
      <c r="N7" s="361"/>
      <c r="O7" s="502" t="s">
        <v>108</v>
      </c>
      <c r="P7" s="360"/>
      <c r="Q7" s="360"/>
      <c r="R7" s="361"/>
      <c r="S7" s="502" t="s">
        <v>700</v>
      </c>
      <c r="T7" s="360"/>
      <c r="U7" s="360"/>
      <c r="V7" s="361"/>
    </row>
    <row r="8" spans="1:23" ht="18" customHeight="1">
      <c r="C8" s="596" t="s">
        <v>2</v>
      </c>
      <c r="D8" s="318"/>
      <c r="E8" s="598" t="s">
        <v>2</v>
      </c>
      <c r="F8" s="318"/>
      <c r="G8" s="318"/>
      <c r="H8" s="328"/>
      <c r="I8" s="502" t="s">
        <v>701</v>
      </c>
      <c r="J8" s="361"/>
      <c r="K8" s="502" t="s">
        <v>702</v>
      </c>
      <c r="L8" s="361"/>
      <c r="M8" s="502" t="s">
        <v>703</v>
      </c>
      <c r="N8" s="361"/>
      <c r="O8" s="502" t="s">
        <v>704</v>
      </c>
      <c r="P8" s="361"/>
      <c r="Q8" s="502" t="s">
        <v>705</v>
      </c>
      <c r="R8" s="361"/>
      <c r="S8" s="502" t="s">
        <v>706</v>
      </c>
      <c r="T8" s="361"/>
      <c r="U8" s="502" t="s">
        <v>707</v>
      </c>
      <c r="V8" s="361"/>
    </row>
    <row r="9" spans="1:23" ht="60">
      <c r="B9" s="367" t="s">
        <v>917</v>
      </c>
      <c r="C9" s="360"/>
      <c r="D9" s="361"/>
      <c r="E9" s="37" t="s">
        <v>709</v>
      </c>
      <c r="F9" s="37" t="s">
        <v>110</v>
      </c>
      <c r="G9" s="37" t="s">
        <v>111</v>
      </c>
      <c r="H9" s="37" t="s">
        <v>721</v>
      </c>
      <c r="I9" s="183" t="s">
        <v>709</v>
      </c>
      <c r="J9" s="183" t="s">
        <v>111</v>
      </c>
      <c r="K9" s="183" t="s">
        <v>709</v>
      </c>
      <c r="L9" s="183" t="s">
        <v>111</v>
      </c>
      <c r="M9" s="183" t="s">
        <v>709</v>
      </c>
      <c r="N9" s="183" t="s">
        <v>111</v>
      </c>
      <c r="O9" s="183" t="s">
        <v>709</v>
      </c>
      <c r="P9" s="183" t="s">
        <v>111</v>
      </c>
      <c r="Q9" s="183" t="s">
        <v>709</v>
      </c>
      <c r="R9" s="183" t="s">
        <v>111</v>
      </c>
      <c r="S9" s="183" t="s">
        <v>709</v>
      </c>
      <c r="T9" s="183" t="s">
        <v>111</v>
      </c>
      <c r="U9" s="183" t="s">
        <v>709</v>
      </c>
      <c r="V9" s="183" t="s">
        <v>111</v>
      </c>
    </row>
    <row r="10" spans="1:23">
      <c r="B10" s="203" t="s">
        <v>918</v>
      </c>
      <c r="C10" s="528" t="s">
        <v>2</v>
      </c>
      <c r="D10" s="318"/>
      <c r="E10" s="216">
        <v>99010</v>
      </c>
      <c r="F10" s="40">
        <v>0.21931310983376001</v>
      </c>
      <c r="G10" s="41">
        <v>570831286.33000004</v>
      </c>
      <c r="H10" s="40">
        <v>8.8590083758414803E-2</v>
      </c>
      <c r="I10" s="206">
        <v>20413</v>
      </c>
      <c r="J10" s="207">
        <v>29840962.16</v>
      </c>
      <c r="K10" s="206">
        <v>78458</v>
      </c>
      <c r="L10" s="207">
        <v>539273689.12</v>
      </c>
      <c r="M10" s="206">
        <v>139</v>
      </c>
      <c r="N10" s="207">
        <v>1716635.05</v>
      </c>
      <c r="O10" s="237">
        <v>47334</v>
      </c>
      <c r="P10" s="238">
        <v>327464432.01999998</v>
      </c>
      <c r="Q10" s="237">
        <v>51676</v>
      </c>
      <c r="R10" s="238">
        <v>243366854.31</v>
      </c>
      <c r="S10" s="237">
        <v>94146</v>
      </c>
      <c r="T10" s="238">
        <v>531907898.43000001</v>
      </c>
      <c r="U10" s="237">
        <v>4864</v>
      </c>
      <c r="V10" s="238">
        <v>38923387.899999999</v>
      </c>
    </row>
    <row r="11" spans="1:23">
      <c r="B11" s="90" t="s">
        <v>919</v>
      </c>
      <c r="C11" s="534" t="s">
        <v>2</v>
      </c>
      <c r="D11" s="318"/>
      <c r="E11" s="218">
        <v>114850</v>
      </c>
      <c r="F11" s="221">
        <v>0.25439966331085001</v>
      </c>
      <c r="G11" s="220">
        <v>1411436417.72</v>
      </c>
      <c r="H11" s="221">
        <v>0.21904768266889599</v>
      </c>
      <c r="I11" s="210">
        <v>16094</v>
      </c>
      <c r="J11" s="209">
        <v>86884811.280000001</v>
      </c>
      <c r="K11" s="210">
        <v>98413</v>
      </c>
      <c r="L11" s="209">
        <v>1318334092.2</v>
      </c>
      <c r="M11" s="210">
        <v>343</v>
      </c>
      <c r="N11" s="209">
        <v>6217514.2400000002</v>
      </c>
      <c r="O11" s="239">
        <v>62842</v>
      </c>
      <c r="P11" s="220">
        <v>882130371.52999997</v>
      </c>
      <c r="Q11" s="239">
        <v>52008</v>
      </c>
      <c r="R11" s="220">
        <v>529306046.19</v>
      </c>
      <c r="S11" s="239">
        <v>110196</v>
      </c>
      <c r="T11" s="220">
        <v>1325675176.9100001</v>
      </c>
      <c r="U11" s="239">
        <v>4654</v>
      </c>
      <c r="V11" s="220">
        <v>85761240.810000002</v>
      </c>
    </row>
    <row r="12" spans="1:23">
      <c r="B12" s="203" t="s">
        <v>920</v>
      </c>
      <c r="C12" s="528" t="s">
        <v>2</v>
      </c>
      <c r="D12" s="318"/>
      <c r="E12" s="216">
        <v>136617</v>
      </c>
      <c r="F12" s="40">
        <v>0.30261487855932501</v>
      </c>
      <c r="G12" s="41">
        <v>2382022105</v>
      </c>
      <c r="H12" s="40">
        <v>0.36967759625275998</v>
      </c>
      <c r="I12" s="206">
        <v>15183</v>
      </c>
      <c r="J12" s="207">
        <v>130188411.54000001</v>
      </c>
      <c r="K12" s="206">
        <v>120817</v>
      </c>
      <c r="L12" s="207">
        <v>2237313336.3600001</v>
      </c>
      <c r="M12" s="206">
        <v>617</v>
      </c>
      <c r="N12" s="207">
        <v>14520357.1</v>
      </c>
      <c r="O12" s="237">
        <v>72210</v>
      </c>
      <c r="P12" s="238">
        <v>1401907894.4000001</v>
      </c>
      <c r="Q12" s="237">
        <v>64407</v>
      </c>
      <c r="R12" s="238">
        <v>980114210.60000002</v>
      </c>
      <c r="S12" s="237">
        <v>132325</v>
      </c>
      <c r="T12" s="238">
        <v>2264870357.5900002</v>
      </c>
      <c r="U12" s="237">
        <v>4292</v>
      </c>
      <c r="V12" s="238">
        <v>117151747.41</v>
      </c>
    </row>
    <row r="13" spans="1:23">
      <c r="B13" s="90" t="s">
        <v>921</v>
      </c>
      <c r="C13" s="534" t="s">
        <v>2</v>
      </c>
      <c r="D13" s="318"/>
      <c r="E13" s="218">
        <v>92580</v>
      </c>
      <c r="F13" s="221">
        <v>0.205070272784663</v>
      </c>
      <c r="G13" s="220">
        <v>1957241301.6600001</v>
      </c>
      <c r="H13" s="221">
        <v>0.30375379731595398</v>
      </c>
      <c r="I13" s="210">
        <v>12917</v>
      </c>
      <c r="J13" s="209">
        <v>155354627.03</v>
      </c>
      <c r="K13" s="210">
        <v>79289</v>
      </c>
      <c r="L13" s="209">
        <v>1791373692.01</v>
      </c>
      <c r="M13" s="210">
        <v>374</v>
      </c>
      <c r="N13" s="209">
        <v>10512982.619999999</v>
      </c>
      <c r="O13" s="239">
        <v>38110</v>
      </c>
      <c r="P13" s="220">
        <v>949373450.17999995</v>
      </c>
      <c r="Q13" s="239">
        <v>54470</v>
      </c>
      <c r="R13" s="220">
        <v>1007867851.48</v>
      </c>
      <c r="S13" s="239">
        <v>90661</v>
      </c>
      <c r="T13" s="220">
        <v>1901968866.2</v>
      </c>
      <c r="U13" s="239">
        <v>1919</v>
      </c>
      <c r="V13" s="220">
        <v>55272435.460000001</v>
      </c>
    </row>
    <row r="14" spans="1:23">
      <c r="B14" s="203" t="s">
        <v>922</v>
      </c>
      <c r="C14" s="528" t="s">
        <v>2</v>
      </c>
      <c r="D14" s="318"/>
      <c r="E14" s="216">
        <v>8397</v>
      </c>
      <c r="F14" s="40">
        <v>1.85998604512078E-2</v>
      </c>
      <c r="G14" s="41">
        <v>121963693.90000001</v>
      </c>
      <c r="H14" s="40">
        <v>1.89281388684088E-2</v>
      </c>
      <c r="I14" s="206">
        <v>8326</v>
      </c>
      <c r="J14" s="207">
        <v>118861912.34</v>
      </c>
      <c r="K14" s="206">
        <v>71</v>
      </c>
      <c r="L14" s="207">
        <v>3101781.56</v>
      </c>
      <c r="M14" s="206">
        <v>0</v>
      </c>
      <c r="N14" s="207">
        <v>0</v>
      </c>
      <c r="O14" s="237">
        <v>265</v>
      </c>
      <c r="P14" s="238">
        <v>7933572.2699999996</v>
      </c>
      <c r="Q14" s="237">
        <v>8132</v>
      </c>
      <c r="R14" s="238">
        <v>114030121.63</v>
      </c>
      <c r="S14" s="237">
        <v>8178</v>
      </c>
      <c r="T14" s="238">
        <v>116696388.28</v>
      </c>
      <c r="U14" s="237">
        <v>219</v>
      </c>
      <c r="V14" s="238">
        <v>5267305.62</v>
      </c>
    </row>
    <row r="15" spans="1:23">
      <c r="B15" s="90" t="s">
        <v>923</v>
      </c>
      <c r="C15" s="534" t="s">
        <v>2</v>
      </c>
      <c r="D15" s="318"/>
      <c r="E15" s="218">
        <v>1</v>
      </c>
      <c r="F15" s="221">
        <v>2.2150601942607798E-6</v>
      </c>
      <c r="G15" s="220">
        <v>17404.8</v>
      </c>
      <c r="H15" s="221">
        <v>2.7011355661873801E-6</v>
      </c>
      <c r="I15" s="210">
        <v>1</v>
      </c>
      <c r="J15" s="209">
        <v>17404.8</v>
      </c>
      <c r="K15" s="210">
        <v>0</v>
      </c>
      <c r="L15" s="209">
        <v>0</v>
      </c>
      <c r="M15" s="210">
        <v>0</v>
      </c>
      <c r="N15" s="209">
        <v>0</v>
      </c>
      <c r="O15" s="239">
        <v>0</v>
      </c>
      <c r="P15" s="220">
        <v>0</v>
      </c>
      <c r="Q15" s="239">
        <v>1</v>
      </c>
      <c r="R15" s="220">
        <v>17404.8</v>
      </c>
      <c r="S15" s="239">
        <v>1</v>
      </c>
      <c r="T15" s="220">
        <v>17404.8</v>
      </c>
      <c r="U15" s="239">
        <v>0</v>
      </c>
      <c r="V15" s="220">
        <v>0</v>
      </c>
    </row>
    <row r="16" spans="1:23">
      <c r="B16" s="203" t="s">
        <v>924</v>
      </c>
      <c r="C16" s="528" t="s">
        <v>2</v>
      </c>
      <c r="D16" s="318"/>
      <c r="E16" s="216">
        <v>0</v>
      </c>
      <c r="F16" s="40">
        <v>0</v>
      </c>
      <c r="G16" s="41">
        <v>0</v>
      </c>
      <c r="H16" s="40">
        <v>0</v>
      </c>
      <c r="I16" s="206">
        <v>0</v>
      </c>
      <c r="J16" s="207">
        <v>0</v>
      </c>
      <c r="K16" s="206">
        <v>0</v>
      </c>
      <c r="L16" s="207">
        <v>0</v>
      </c>
      <c r="M16" s="206">
        <v>0</v>
      </c>
      <c r="N16" s="207">
        <v>0</v>
      </c>
      <c r="O16" s="237">
        <v>0</v>
      </c>
      <c r="P16" s="238">
        <v>0</v>
      </c>
      <c r="Q16" s="237">
        <v>0</v>
      </c>
      <c r="R16" s="238">
        <v>0</v>
      </c>
      <c r="S16" s="237">
        <v>0</v>
      </c>
      <c r="T16" s="238">
        <v>0</v>
      </c>
      <c r="U16" s="237">
        <v>0</v>
      </c>
      <c r="V16" s="238">
        <v>0</v>
      </c>
    </row>
    <row r="17" spans="2:22">
      <c r="B17" s="211" t="s">
        <v>115</v>
      </c>
      <c r="C17" s="541" t="s">
        <v>2</v>
      </c>
      <c r="D17" s="360"/>
      <c r="E17" s="222">
        <v>451455</v>
      </c>
      <c r="F17" s="223">
        <v>1</v>
      </c>
      <c r="G17" s="224">
        <v>6443512209.4099998</v>
      </c>
      <c r="H17" s="223">
        <v>1</v>
      </c>
      <c r="I17" s="214">
        <v>72934</v>
      </c>
      <c r="J17" s="215">
        <v>521148129.14999998</v>
      </c>
      <c r="K17" s="214">
        <v>377048</v>
      </c>
      <c r="L17" s="215">
        <v>5889396591.25</v>
      </c>
      <c r="M17" s="214">
        <v>1473</v>
      </c>
      <c r="N17" s="215">
        <v>32967489.010000002</v>
      </c>
      <c r="O17" s="240">
        <v>220761</v>
      </c>
      <c r="P17" s="241">
        <v>3568809720.4000001</v>
      </c>
      <c r="Q17" s="240">
        <v>230694</v>
      </c>
      <c r="R17" s="241">
        <v>2874702489.0100002</v>
      </c>
      <c r="S17" s="240">
        <v>435507</v>
      </c>
      <c r="T17" s="241">
        <v>6141136092.21</v>
      </c>
      <c r="U17" s="240">
        <v>15948</v>
      </c>
      <c r="V17" s="241">
        <v>302376117.19999999</v>
      </c>
    </row>
    <row r="18" spans="2:22">
      <c r="B18" s="181" t="s">
        <v>2</v>
      </c>
      <c r="C18" s="505" t="s">
        <v>2</v>
      </c>
      <c r="D18" s="318"/>
      <c r="E18" s="182" t="s">
        <v>2</v>
      </c>
      <c r="F18" s="182" t="s">
        <v>2</v>
      </c>
      <c r="G18" s="182" t="s">
        <v>2</v>
      </c>
      <c r="H18" s="182" t="s">
        <v>2</v>
      </c>
      <c r="I18" s="182" t="s">
        <v>2</v>
      </c>
      <c r="J18" s="182" t="s">
        <v>2</v>
      </c>
      <c r="K18" s="182" t="s">
        <v>2</v>
      </c>
      <c r="L18" s="182" t="s">
        <v>2</v>
      </c>
      <c r="M18" s="182" t="s">
        <v>2</v>
      </c>
      <c r="N18" s="182" t="s">
        <v>2</v>
      </c>
      <c r="O18" s="182" t="s">
        <v>2</v>
      </c>
      <c r="P18" s="182" t="s">
        <v>2</v>
      </c>
      <c r="Q18" s="182" t="s">
        <v>2</v>
      </c>
      <c r="R18" s="182" t="s">
        <v>2</v>
      </c>
      <c r="S18" s="182" t="s">
        <v>2</v>
      </c>
      <c r="T18" s="182" t="s">
        <v>2</v>
      </c>
      <c r="U18" s="182" t="s">
        <v>2</v>
      </c>
      <c r="V18" s="182" t="s">
        <v>2</v>
      </c>
    </row>
    <row r="19" spans="2:22">
      <c r="B19" s="603" t="s">
        <v>903</v>
      </c>
      <c r="C19" s="360"/>
      <c r="D19" s="360"/>
      <c r="E19" s="243" t="s">
        <v>2</v>
      </c>
      <c r="F19" s="182" t="s">
        <v>2</v>
      </c>
      <c r="G19" s="182" t="s">
        <v>2</v>
      </c>
      <c r="H19" s="182" t="s">
        <v>2</v>
      </c>
      <c r="I19" s="182" t="s">
        <v>2</v>
      </c>
      <c r="J19" s="182" t="s">
        <v>2</v>
      </c>
      <c r="K19" s="182" t="s">
        <v>2</v>
      </c>
      <c r="L19" s="182" t="s">
        <v>2</v>
      </c>
      <c r="M19" s="182" t="s">
        <v>2</v>
      </c>
      <c r="N19" s="182" t="s">
        <v>2</v>
      </c>
      <c r="O19" s="182" t="s">
        <v>2</v>
      </c>
      <c r="P19" s="182" t="s">
        <v>2</v>
      </c>
      <c r="Q19" s="182" t="s">
        <v>2</v>
      </c>
      <c r="R19" s="182" t="s">
        <v>2</v>
      </c>
      <c r="S19" s="182" t="s">
        <v>2</v>
      </c>
      <c r="T19" s="182" t="s">
        <v>2</v>
      </c>
      <c r="U19" s="182" t="s">
        <v>2</v>
      </c>
      <c r="V19" s="182" t="s">
        <v>2</v>
      </c>
    </row>
    <row r="20" spans="2:22">
      <c r="B20" s="363" t="s">
        <v>925</v>
      </c>
      <c r="C20" s="360"/>
      <c r="D20" s="361"/>
      <c r="E20" s="59">
        <v>1</v>
      </c>
      <c r="F20" s="182" t="s">
        <v>2</v>
      </c>
      <c r="G20" s="182" t="s">
        <v>2</v>
      </c>
      <c r="H20" s="182" t="s">
        <v>2</v>
      </c>
      <c r="I20" s="182" t="s">
        <v>2</v>
      </c>
      <c r="J20" s="182" t="s">
        <v>2</v>
      </c>
      <c r="K20" s="182" t="s">
        <v>2</v>
      </c>
      <c r="L20" s="182" t="s">
        <v>2</v>
      </c>
      <c r="M20" s="182" t="s">
        <v>2</v>
      </c>
      <c r="N20" s="182" t="s">
        <v>2</v>
      </c>
      <c r="O20" s="182" t="s">
        <v>2</v>
      </c>
      <c r="P20" s="182" t="s">
        <v>2</v>
      </c>
      <c r="Q20" s="182" t="s">
        <v>2</v>
      </c>
      <c r="R20" s="182" t="s">
        <v>2</v>
      </c>
      <c r="S20" s="182" t="s">
        <v>2</v>
      </c>
      <c r="T20" s="182" t="s">
        <v>2</v>
      </c>
      <c r="U20" s="182" t="s">
        <v>2</v>
      </c>
      <c r="V20" s="182" t="s">
        <v>2</v>
      </c>
    </row>
    <row r="21" spans="2:22">
      <c r="B21" s="364" t="s">
        <v>926</v>
      </c>
      <c r="C21" s="360"/>
      <c r="D21" s="361"/>
      <c r="E21" s="58">
        <v>68</v>
      </c>
      <c r="F21" s="182" t="s">
        <v>2</v>
      </c>
      <c r="G21" s="182" t="s">
        <v>2</v>
      </c>
      <c r="H21" s="182" t="s">
        <v>2</v>
      </c>
      <c r="I21" s="182" t="s">
        <v>2</v>
      </c>
      <c r="J21" s="182" t="s">
        <v>2</v>
      </c>
      <c r="K21" s="182" t="s">
        <v>2</v>
      </c>
      <c r="L21" s="182" t="s">
        <v>2</v>
      </c>
      <c r="M21" s="182" t="s">
        <v>2</v>
      </c>
      <c r="N21" s="182" t="s">
        <v>2</v>
      </c>
      <c r="O21" s="182" t="s">
        <v>2</v>
      </c>
      <c r="P21" s="182" t="s">
        <v>2</v>
      </c>
      <c r="Q21" s="182" t="s">
        <v>2</v>
      </c>
      <c r="R21" s="182" t="s">
        <v>2</v>
      </c>
      <c r="S21" s="182" t="s">
        <v>2</v>
      </c>
      <c r="T21" s="182" t="s">
        <v>2</v>
      </c>
      <c r="U21" s="182" t="s">
        <v>2</v>
      </c>
      <c r="V21" s="182" t="s">
        <v>2</v>
      </c>
    </row>
    <row r="22" spans="2:22">
      <c r="B22" s="363" t="s">
        <v>927</v>
      </c>
      <c r="C22" s="360"/>
      <c r="D22" s="361"/>
      <c r="E22" s="68">
        <v>30.186895236712001</v>
      </c>
      <c r="F22" s="182" t="s">
        <v>2</v>
      </c>
      <c r="G22" s="182" t="s">
        <v>2</v>
      </c>
      <c r="H22" s="182" t="s">
        <v>2</v>
      </c>
      <c r="I22" s="182" t="s">
        <v>2</v>
      </c>
      <c r="J22" s="182" t="s">
        <v>2</v>
      </c>
      <c r="K22" s="182" t="s">
        <v>2</v>
      </c>
      <c r="L22" s="182" t="s">
        <v>2</v>
      </c>
      <c r="M22" s="182" t="s">
        <v>2</v>
      </c>
      <c r="N22" s="182" t="s">
        <v>2</v>
      </c>
      <c r="O22" s="182" t="s">
        <v>2</v>
      </c>
      <c r="P22" s="182" t="s">
        <v>2</v>
      </c>
      <c r="Q22" s="182" t="s">
        <v>2</v>
      </c>
      <c r="R22" s="182" t="s">
        <v>2</v>
      </c>
      <c r="S22" s="182" t="s">
        <v>2</v>
      </c>
      <c r="T22" s="182" t="s">
        <v>2</v>
      </c>
      <c r="U22" s="182" t="s">
        <v>2</v>
      </c>
      <c r="V22" s="182" t="s">
        <v>2</v>
      </c>
    </row>
    <row r="23" spans="2:22">
      <c r="B23" s="242" t="s">
        <v>2</v>
      </c>
      <c r="C23" s="599" t="s">
        <v>2</v>
      </c>
      <c r="D23" s="318"/>
      <c r="E23" s="182" t="s">
        <v>2</v>
      </c>
      <c r="F23" s="182" t="s">
        <v>2</v>
      </c>
      <c r="G23" s="182" t="s">
        <v>2</v>
      </c>
      <c r="H23" s="182" t="s">
        <v>2</v>
      </c>
      <c r="I23" s="182" t="s">
        <v>2</v>
      </c>
      <c r="J23" s="182" t="s">
        <v>2</v>
      </c>
      <c r="K23" s="182" t="s">
        <v>2</v>
      </c>
      <c r="L23" s="182" t="s">
        <v>2</v>
      </c>
      <c r="M23" s="182" t="s">
        <v>2</v>
      </c>
      <c r="N23" s="182" t="s">
        <v>2</v>
      </c>
      <c r="O23" s="182" t="s">
        <v>2</v>
      </c>
      <c r="P23" s="182" t="s">
        <v>2</v>
      </c>
      <c r="Q23" s="182" t="s">
        <v>2</v>
      </c>
      <c r="R23" s="182" t="s">
        <v>2</v>
      </c>
      <c r="S23" s="182" t="s">
        <v>2</v>
      </c>
      <c r="T23" s="182" t="s">
        <v>2</v>
      </c>
      <c r="U23" s="182" t="s">
        <v>2</v>
      </c>
      <c r="V23" s="182" t="s">
        <v>2</v>
      </c>
    </row>
    <row r="24" spans="2:22">
      <c r="B24" s="181" t="s">
        <v>2</v>
      </c>
      <c r="C24" s="505" t="s">
        <v>2</v>
      </c>
      <c r="D24" s="318"/>
      <c r="E24" s="182" t="s">
        <v>2</v>
      </c>
      <c r="F24" s="182" t="s">
        <v>2</v>
      </c>
      <c r="G24" s="182" t="s">
        <v>2</v>
      </c>
      <c r="H24" s="182" t="s">
        <v>2</v>
      </c>
      <c r="I24" s="182" t="s">
        <v>2</v>
      </c>
      <c r="J24" s="182" t="s">
        <v>2</v>
      </c>
      <c r="K24" s="182" t="s">
        <v>2</v>
      </c>
      <c r="L24" s="182" t="s">
        <v>2</v>
      </c>
      <c r="M24" s="182" t="s">
        <v>2</v>
      </c>
      <c r="N24" s="182" t="s">
        <v>2</v>
      </c>
      <c r="O24" s="182" t="s">
        <v>2</v>
      </c>
      <c r="P24" s="182" t="s">
        <v>2</v>
      </c>
      <c r="Q24" s="182" t="s">
        <v>2</v>
      </c>
      <c r="R24" s="182" t="s">
        <v>2</v>
      </c>
      <c r="S24" s="182" t="s">
        <v>2</v>
      </c>
      <c r="T24" s="182" t="s">
        <v>2</v>
      </c>
      <c r="U24" s="182" t="s">
        <v>2</v>
      </c>
      <c r="V24" s="182" t="s">
        <v>2</v>
      </c>
    </row>
    <row r="25" spans="2:22">
      <c r="B25" s="236" t="s">
        <v>2</v>
      </c>
      <c r="C25" s="596" t="s">
        <v>2</v>
      </c>
      <c r="D25" s="318"/>
      <c r="E25" s="602" t="s">
        <v>883</v>
      </c>
      <c r="F25" s="517"/>
      <c r="G25" s="517"/>
      <c r="H25" s="518"/>
      <c r="I25" s="502" t="s">
        <v>699</v>
      </c>
      <c r="J25" s="360"/>
      <c r="K25" s="360"/>
      <c r="L25" s="360"/>
      <c r="M25" s="360"/>
      <c r="N25" s="361"/>
      <c r="O25" s="502" t="s">
        <v>108</v>
      </c>
      <c r="P25" s="360"/>
      <c r="Q25" s="360"/>
      <c r="R25" s="361"/>
      <c r="S25" s="502" t="s">
        <v>700</v>
      </c>
      <c r="T25" s="360"/>
      <c r="U25" s="360"/>
      <c r="V25" s="361"/>
    </row>
    <row r="26" spans="2:22" ht="18" customHeight="1">
      <c r="C26" s="596" t="s">
        <v>2</v>
      </c>
      <c r="D26" s="318"/>
      <c r="E26" s="598" t="s">
        <v>2</v>
      </c>
      <c r="F26" s="318"/>
      <c r="G26" s="318"/>
      <c r="H26" s="328"/>
      <c r="I26" s="502" t="s">
        <v>701</v>
      </c>
      <c r="J26" s="361"/>
      <c r="K26" s="502" t="s">
        <v>702</v>
      </c>
      <c r="L26" s="361"/>
      <c r="M26" s="502" t="s">
        <v>703</v>
      </c>
      <c r="N26" s="361"/>
      <c r="O26" s="502" t="s">
        <v>704</v>
      </c>
      <c r="P26" s="361"/>
      <c r="Q26" s="502" t="s">
        <v>705</v>
      </c>
      <c r="R26" s="361"/>
      <c r="S26" s="502" t="s">
        <v>706</v>
      </c>
      <c r="T26" s="361"/>
      <c r="U26" s="502" t="s">
        <v>707</v>
      </c>
      <c r="V26" s="361"/>
    </row>
    <row r="27" spans="2:22" ht="60">
      <c r="B27" s="367" t="s">
        <v>928</v>
      </c>
      <c r="C27" s="360"/>
      <c r="D27" s="361"/>
      <c r="E27" s="37" t="s">
        <v>709</v>
      </c>
      <c r="F27" s="37" t="s">
        <v>110</v>
      </c>
      <c r="G27" s="37" t="s">
        <v>111</v>
      </c>
      <c r="H27" s="37" t="s">
        <v>721</v>
      </c>
      <c r="I27" s="183" t="s">
        <v>709</v>
      </c>
      <c r="J27" s="183" t="s">
        <v>111</v>
      </c>
      <c r="K27" s="183" t="s">
        <v>709</v>
      </c>
      <c r="L27" s="183" t="s">
        <v>111</v>
      </c>
      <c r="M27" s="183" t="s">
        <v>709</v>
      </c>
      <c r="N27" s="183" t="s">
        <v>111</v>
      </c>
      <c r="O27" s="183" t="s">
        <v>709</v>
      </c>
      <c r="P27" s="183" t="s">
        <v>111</v>
      </c>
      <c r="Q27" s="183" t="s">
        <v>709</v>
      </c>
      <c r="R27" s="183" t="s">
        <v>111</v>
      </c>
      <c r="S27" s="183" t="s">
        <v>709</v>
      </c>
      <c r="T27" s="183" t="s">
        <v>111</v>
      </c>
      <c r="U27" s="183" t="s">
        <v>709</v>
      </c>
      <c r="V27" s="183" t="s">
        <v>111</v>
      </c>
    </row>
    <row r="28" spans="2:22">
      <c r="B28" s="90" t="s">
        <v>918</v>
      </c>
      <c r="C28" s="534" t="s">
        <v>2</v>
      </c>
      <c r="D28" s="318"/>
      <c r="E28" s="218">
        <v>2493</v>
      </c>
      <c r="F28" s="221">
        <v>5.5221450642921202E-3</v>
      </c>
      <c r="G28" s="220">
        <v>5670434.04</v>
      </c>
      <c r="H28" s="221">
        <v>8.8002223875962996E-4</v>
      </c>
      <c r="I28" s="210">
        <v>1425</v>
      </c>
      <c r="J28" s="209">
        <v>1863803.68</v>
      </c>
      <c r="K28" s="210">
        <v>1063</v>
      </c>
      <c r="L28" s="209">
        <v>3769463.97</v>
      </c>
      <c r="M28" s="210">
        <v>5</v>
      </c>
      <c r="N28" s="209">
        <v>37166.39</v>
      </c>
      <c r="O28" s="239">
        <v>81</v>
      </c>
      <c r="P28" s="220">
        <v>343625.05</v>
      </c>
      <c r="Q28" s="239">
        <v>2412</v>
      </c>
      <c r="R28" s="220">
        <v>5326808.99</v>
      </c>
      <c r="S28" s="239">
        <v>2402</v>
      </c>
      <c r="T28" s="220">
        <v>5564223.4199999999</v>
      </c>
      <c r="U28" s="239">
        <v>91</v>
      </c>
      <c r="V28" s="220">
        <v>106210.62</v>
      </c>
    </row>
    <row r="29" spans="2:22">
      <c r="B29" s="203" t="s">
        <v>919</v>
      </c>
      <c r="C29" s="528" t="s">
        <v>2</v>
      </c>
      <c r="D29" s="318"/>
      <c r="E29" s="216">
        <v>10030</v>
      </c>
      <c r="F29" s="40">
        <v>2.2217053748435599E-2</v>
      </c>
      <c r="G29" s="41">
        <v>73248579.810000002</v>
      </c>
      <c r="H29" s="40">
        <v>1.13678033701913E-2</v>
      </c>
      <c r="I29" s="206">
        <v>6681</v>
      </c>
      <c r="J29" s="207">
        <v>15674318.880000001</v>
      </c>
      <c r="K29" s="206">
        <v>3307</v>
      </c>
      <c r="L29" s="207">
        <v>56844109.890000001</v>
      </c>
      <c r="M29" s="206">
        <v>42</v>
      </c>
      <c r="N29" s="207">
        <v>730151.04</v>
      </c>
      <c r="O29" s="237">
        <v>964</v>
      </c>
      <c r="P29" s="238">
        <v>19038558</v>
      </c>
      <c r="Q29" s="237">
        <v>9066</v>
      </c>
      <c r="R29" s="238">
        <v>54210021.810000002</v>
      </c>
      <c r="S29" s="237">
        <v>9487</v>
      </c>
      <c r="T29" s="238">
        <v>67399188.579999998</v>
      </c>
      <c r="U29" s="237">
        <v>543</v>
      </c>
      <c r="V29" s="238">
        <v>5849391.2300000004</v>
      </c>
    </row>
    <row r="30" spans="2:22">
      <c r="B30" s="90" t="s">
        <v>920</v>
      </c>
      <c r="C30" s="534" t="s">
        <v>2</v>
      </c>
      <c r="D30" s="318"/>
      <c r="E30" s="218">
        <v>31759</v>
      </c>
      <c r="F30" s="221">
        <v>7.0348096709528102E-2</v>
      </c>
      <c r="G30" s="220">
        <v>365707596.89999998</v>
      </c>
      <c r="H30" s="221">
        <v>5.6755940706673398E-2</v>
      </c>
      <c r="I30" s="210">
        <v>14526</v>
      </c>
      <c r="J30" s="209">
        <v>67697505.269999996</v>
      </c>
      <c r="K30" s="210">
        <v>17066</v>
      </c>
      <c r="L30" s="209">
        <v>294467046.94999999</v>
      </c>
      <c r="M30" s="210">
        <v>167</v>
      </c>
      <c r="N30" s="209">
        <v>3543044.68</v>
      </c>
      <c r="O30" s="239">
        <v>10636</v>
      </c>
      <c r="P30" s="220">
        <v>183929672.02000001</v>
      </c>
      <c r="Q30" s="239">
        <v>21123</v>
      </c>
      <c r="R30" s="220">
        <v>181777924.88</v>
      </c>
      <c r="S30" s="239">
        <v>28249</v>
      </c>
      <c r="T30" s="220">
        <v>311612276.00999999</v>
      </c>
      <c r="U30" s="239">
        <v>3510</v>
      </c>
      <c r="V30" s="220">
        <v>54095320.890000001</v>
      </c>
    </row>
    <row r="31" spans="2:22">
      <c r="B31" s="203" t="s">
        <v>921</v>
      </c>
      <c r="C31" s="528" t="s">
        <v>2</v>
      </c>
      <c r="D31" s="318"/>
      <c r="E31" s="216">
        <v>84876</v>
      </c>
      <c r="F31" s="40">
        <v>0.188005449048078</v>
      </c>
      <c r="G31" s="41">
        <v>1107266657.99</v>
      </c>
      <c r="H31" s="40">
        <v>0.17184209822291699</v>
      </c>
      <c r="I31" s="206">
        <v>17800</v>
      </c>
      <c r="J31" s="207">
        <v>116060913.58</v>
      </c>
      <c r="K31" s="206">
        <v>66750</v>
      </c>
      <c r="L31" s="207">
        <v>983632434.54999995</v>
      </c>
      <c r="M31" s="206">
        <v>326</v>
      </c>
      <c r="N31" s="207">
        <v>7573309.8600000003</v>
      </c>
      <c r="O31" s="237">
        <v>30975</v>
      </c>
      <c r="P31" s="238">
        <v>460300990.47000003</v>
      </c>
      <c r="Q31" s="237">
        <v>53901</v>
      </c>
      <c r="R31" s="238">
        <v>646965667.51999998</v>
      </c>
      <c r="S31" s="237">
        <v>79927</v>
      </c>
      <c r="T31" s="238">
        <v>1027165334.8200001</v>
      </c>
      <c r="U31" s="237">
        <v>4949</v>
      </c>
      <c r="V31" s="238">
        <v>80101323.170000002</v>
      </c>
    </row>
    <row r="32" spans="2:22">
      <c r="B32" s="90" t="s">
        <v>922</v>
      </c>
      <c r="C32" s="534" t="s">
        <v>2</v>
      </c>
      <c r="D32" s="318"/>
      <c r="E32" s="218">
        <v>319729</v>
      </c>
      <c r="F32" s="221">
        <v>0.70821898085080504</v>
      </c>
      <c r="G32" s="220">
        <v>4865960549.1000004</v>
      </c>
      <c r="H32" s="221">
        <v>0.75517208487536203</v>
      </c>
      <c r="I32" s="210">
        <v>29956</v>
      </c>
      <c r="J32" s="209">
        <v>295055044.29000002</v>
      </c>
      <c r="K32" s="210">
        <v>288840</v>
      </c>
      <c r="L32" s="209">
        <v>4549821687.7700005</v>
      </c>
      <c r="M32" s="210">
        <v>933</v>
      </c>
      <c r="N32" s="209">
        <v>21083817.039999999</v>
      </c>
      <c r="O32" s="239">
        <v>178014</v>
      </c>
      <c r="P32" s="220">
        <v>2903167550.1399999</v>
      </c>
      <c r="Q32" s="239">
        <v>141715</v>
      </c>
      <c r="R32" s="220">
        <v>1962792998.96</v>
      </c>
      <c r="S32" s="239">
        <v>312916</v>
      </c>
      <c r="T32" s="220">
        <v>4704448673.4899998</v>
      </c>
      <c r="U32" s="239">
        <v>6813</v>
      </c>
      <c r="V32" s="220">
        <v>161511875.61000001</v>
      </c>
    </row>
    <row r="33" spans="2:22">
      <c r="B33" s="203" t="s">
        <v>923</v>
      </c>
      <c r="C33" s="528" t="s">
        <v>2</v>
      </c>
      <c r="D33" s="318"/>
      <c r="E33" s="216">
        <v>2568</v>
      </c>
      <c r="F33" s="40">
        <v>5.6882745788616801E-3</v>
      </c>
      <c r="G33" s="41">
        <v>25658391.57</v>
      </c>
      <c r="H33" s="40">
        <v>3.9820505860963399E-3</v>
      </c>
      <c r="I33" s="206">
        <v>2546</v>
      </c>
      <c r="J33" s="207">
        <v>24796543.449999999</v>
      </c>
      <c r="K33" s="206">
        <v>22</v>
      </c>
      <c r="L33" s="207">
        <v>861848.12</v>
      </c>
      <c r="M33" s="206">
        <v>0</v>
      </c>
      <c r="N33" s="207">
        <v>0</v>
      </c>
      <c r="O33" s="237">
        <v>91</v>
      </c>
      <c r="P33" s="238">
        <v>2029324.72</v>
      </c>
      <c r="Q33" s="237">
        <v>2477</v>
      </c>
      <c r="R33" s="238">
        <v>23629066.850000001</v>
      </c>
      <c r="S33" s="237">
        <v>2526</v>
      </c>
      <c r="T33" s="238">
        <v>24946395.890000001</v>
      </c>
      <c r="U33" s="237">
        <v>42</v>
      </c>
      <c r="V33" s="238">
        <v>711995.68</v>
      </c>
    </row>
    <row r="34" spans="2:22">
      <c r="B34" s="90" t="s">
        <v>924</v>
      </c>
      <c r="C34" s="534" t="s">
        <v>2</v>
      </c>
      <c r="D34" s="318"/>
      <c r="E34" s="218">
        <v>0</v>
      </c>
      <c r="F34" s="221">
        <v>0</v>
      </c>
      <c r="G34" s="220">
        <v>0</v>
      </c>
      <c r="H34" s="221">
        <v>0</v>
      </c>
      <c r="I34" s="210">
        <v>0</v>
      </c>
      <c r="J34" s="209">
        <v>0</v>
      </c>
      <c r="K34" s="210">
        <v>0</v>
      </c>
      <c r="L34" s="209">
        <v>0</v>
      </c>
      <c r="M34" s="210">
        <v>0</v>
      </c>
      <c r="N34" s="209">
        <v>0</v>
      </c>
      <c r="O34" s="239">
        <v>0</v>
      </c>
      <c r="P34" s="220">
        <v>0</v>
      </c>
      <c r="Q34" s="239">
        <v>0</v>
      </c>
      <c r="R34" s="220">
        <v>0</v>
      </c>
      <c r="S34" s="239">
        <v>0</v>
      </c>
      <c r="T34" s="220">
        <v>0</v>
      </c>
      <c r="U34" s="239">
        <v>0</v>
      </c>
      <c r="V34" s="220">
        <v>0</v>
      </c>
    </row>
    <row r="35" spans="2:22">
      <c r="B35" s="211" t="s">
        <v>115</v>
      </c>
      <c r="C35" s="541" t="s">
        <v>2</v>
      </c>
      <c r="D35" s="360"/>
      <c r="E35" s="222">
        <v>451455</v>
      </c>
      <c r="F35" s="223">
        <v>1</v>
      </c>
      <c r="G35" s="224">
        <v>6443512209.4099998</v>
      </c>
      <c r="H35" s="223">
        <v>1</v>
      </c>
      <c r="I35" s="214">
        <v>72934</v>
      </c>
      <c r="J35" s="215">
        <v>521148129.14999998</v>
      </c>
      <c r="K35" s="214">
        <v>377048</v>
      </c>
      <c r="L35" s="215">
        <v>5889396591.25</v>
      </c>
      <c r="M35" s="214">
        <v>1473</v>
      </c>
      <c r="N35" s="215">
        <v>32967489.010000002</v>
      </c>
      <c r="O35" s="240">
        <v>220761</v>
      </c>
      <c r="P35" s="241">
        <v>3568809720.4000001</v>
      </c>
      <c r="Q35" s="240">
        <v>230694</v>
      </c>
      <c r="R35" s="241">
        <v>2874702489.0100002</v>
      </c>
      <c r="S35" s="240">
        <v>435507</v>
      </c>
      <c r="T35" s="241">
        <v>6141136092.21</v>
      </c>
      <c r="U35" s="240">
        <v>15948</v>
      </c>
      <c r="V35" s="241">
        <v>302376117.19999999</v>
      </c>
    </row>
    <row r="36" spans="2:22">
      <c r="B36" s="181" t="s">
        <v>2</v>
      </c>
      <c r="C36" s="505" t="s">
        <v>2</v>
      </c>
      <c r="D36" s="318"/>
      <c r="E36" s="182" t="s">
        <v>2</v>
      </c>
      <c r="F36" s="182" t="s">
        <v>2</v>
      </c>
      <c r="G36" s="182" t="s">
        <v>2</v>
      </c>
      <c r="H36" s="182" t="s">
        <v>2</v>
      </c>
      <c r="I36" s="182" t="s">
        <v>2</v>
      </c>
      <c r="J36" s="182" t="s">
        <v>2</v>
      </c>
      <c r="K36" s="182" t="s">
        <v>2</v>
      </c>
      <c r="L36" s="182" t="s">
        <v>2</v>
      </c>
      <c r="M36" s="182" t="s">
        <v>2</v>
      </c>
      <c r="N36" s="182" t="s">
        <v>2</v>
      </c>
      <c r="O36" s="182" t="s">
        <v>2</v>
      </c>
      <c r="P36" s="182" t="s">
        <v>2</v>
      </c>
      <c r="Q36" s="182" t="s">
        <v>2</v>
      </c>
      <c r="R36" s="182" t="s">
        <v>2</v>
      </c>
      <c r="S36" s="182" t="s">
        <v>2</v>
      </c>
      <c r="T36" s="182" t="s">
        <v>2</v>
      </c>
      <c r="U36" s="182" t="s">
        <v>2</v>
      </c>
      <c r="V36" s="182" t="s">
        <v>2</v>
      </c>
    </row>
    <row r="37" spans="2:22">
      <c r="B37" s="603" t="s">
        <v>903</v>
      </c>
      <c r="C37" s="360"/>
      <c r="D37" s="360"/>
      <c r="E37" s="243" t="s">
        <v>2</v>
      </c>
      <c r="F37" s="182" t="s">
        <v>2</v>
      </c>
      <c r="G37" s="182" t="s">
        <v>2</v>
      </c>
      <c r="H37" s="182" t="s">
        <v>2</v>
      </c>
      <c r="I37" s="182" t="s">
        <v>2</v>
      </c>
      <c r="J37" s="182" t="s">
        <v>2</v>
      </c>
      <c r="K37" s="182" t="s">
        <v>2</v>
      </c>
      <c r="L37" s="182" t="s">
        <v>2</v>
      </c>
      <c r="M37" s="182" t="s">
        <v>2</v>
      </c>
      <c r="N37" s="182" t="s">
        <v>2</v>
      </c>
      <c r="O37" s="182" t="s">
        <v>2</v>
      </c>
      <c r="P37" s="182" t="s">
        <v>2</v>
      </c>
      <c r="Q37" s="182" t="s">
        <v>2</v>
      </c>
      <c r="R37" s="182" t="s">
        <v>2</v>
      </c>
      <c r="S37" s="182" t="s">
        <v>2</v>
      </c>
      <c r="T37" s="182" t="s">
        <v>2</v>
      </c>
      <c r="U37" s="182" t="s">
        <v>2</v>
      </c>
      <c r="V37" s="182" t="s">
        <v>2</v>
      </c>
    </row>
    <row r="38" spans="2:22">
      <c r="B38" s="363" t="s">
        <v>929</v>
      </c>
      <c r="C38" s="360"/>
      <c r="D38" s="361"/>
      <c r="E38" s="59">
        <v>3</v>
      </c>
      <c r="F38" s="182" t="s">
        <v>2</v>
      </c>
      <c r="G38" s="182" t="s">
        <v>2</v>
      </c>
      <c r="H38" s="182" t="s">
        <v>2</v>
      </c>
      <c r="I38" s="182" t="s">
        <v>2</v>
      </c>
      <c r="J38" s="182" t="s">
        <v>2</v>
      </c>
      <c r="K38" s="182" t="s">
        <v>2</v>
      </c>
      <c r="L38" s="182" t="s">
        <v>2</v>
      </c>
      <c r="M38" s="182" t="s">
        <v>2</v>
      </c>
      <c r="N38" s="182" t="s">
        <v>2</v>
      </c>
      <c r="O38" s="182" t="s">
        <v>2</v>
      </c>
      <c r="P38" s="182" t="s">
        <v>2</v>
      </c>
      <c r="Q38" s="182" t="s">
        <v>2</v>
      </c>
      <c r="R38" s="182" t="s">
        <v>2</v>
      </c>
      <c r="S38" s="182" t="s">
        <v>2</v>
      </c>
      <c r="T38" s="182" t="s">
        <v>2</v>
      </c>
      <c r="U38" s="182" t="s">
        <v>2</v>
      </c>
      <c r="V38" s="182" t="s">
        <v>2</v>
      </c>
    </row>
    <row r="39" spans="2:22">
      <c r="B39" s="364" t="s">
        <v>930</v>
      </c>
      <c r="C39" s="360"/>
      <c r="D39" s="361"/>
      <c r="E39" s="58">
        <v>71</v>
      </c>
      <c r="F39" s="182" t="s">
        <v>2</v>
      </c>
      <c r="G39" s="182" t="s">
        <v>2</v>
      </c>
      <c r="H39" s="182" t="s">
        <v>2</v>
      </c>
      <c r="I39" s="182" t="s">
        <v>2</v>
      </c>
      <c r="J39" s="182" t="s">
        <v>2</v>
      </c>
      <c r="K39" s="182" t="s">
        <v>2</v>
      </c>
      <c r="L39" s="182" t="s">
        <v>2</v>
      </c>
      <c r="M39" s="182" t="s">
        <v>2</v>
      </c>
      <c r="N39" s="182" t="s">
        <v>2</v>
      </c>
      <c r="O39" s="182" t="s">
        <v>2</v>
      </c>
      <c r="P39" s="182" t="s">
        <v>2</v>
      </c>
      <c r="Q39" s="182" t="s">
        <v>2</v>
      </c>
      <c r="R39" s="182" t="s">
        <v>2</v>
      </c>
      <c r="S39" s="182" t="s">
        <v>2</v>
      </c>
      <c r="T39" s="182" t="s">
        <v>2</v>
      </c>
      <c r="U39" s="182" t="s">
        <v>2</v>
      </c>
      <c r="V39" s="182" t="s">
        <v>2</v>
      </c>
    </row>
    <row r="40" spans="2:22">
      <c r="B40" s="363" t="s">
        <v>931</v>
      </c>
      <c r="C40" s="360"/>
      <c r="D40" s="361"/>
      <c r="E40" s="68">
        <v>47.980991200132898</v>
      </c>
      <c r="F40" s="182" t="s">
        <v>2</v>
      </c>
      <c r="G40" s="182" t="s">
        <v>2</v>
      </c>
      <c r="H40" s="182" t="s">
        <v>2</v>
      </c>
      <c r="I40" s="182" t="s">
        <v>2</v>
      </c>
      <c r="J40" s="182" t="s">
        <v>2</v>
      </c>
      <c r="K40" s="182" t="s">
        <v>2</v>
      </c>
      <c r="L40" s="182" t="s">
        <v>2</v>
      </c>
      <c r="M40" s="182" t="s">
        <v>2</v>
      </c>
      <c r="N40" s="182" t="s">
        <v>2</v>
      </c>
      <c r="O40" s="182" t="s">
        <v>2</v>
      </c>
      <c r="P40" s="182" t="s">
        <v>2</v>
      </c>
      <c r="Q40" s="182" t="s">
        <v>2</v>
      </c>
      <c r="R40" s="182" t="s">
        <v>2</v>
      </c>
      <c r="S40" s="182" t="s">
        <v>2</v>
      </c>
      <c r="T40" s="182" t="s">
        <v>2</v>
      </c>
      <c r="U40" s="182" t="s">
        <v>2</v>
      </c>
      <c r="V40" s="182" t="s">
        <v>2</v>
      </c>
    </row>
    <row r="41" spans="2:22">
      <c r="B41" s="242" t="s">
        <v>2</v>
      </c>
      <c r="C41" s="599" t="s">
        <v>2</v>
      </c>
      <c r="D41" s="318"/>
      <c r="E41" s="182" t="s">
        <v>2</v>
      </c>
      <c r="F41" s="182" t="s">
        <v>2</v>
      </c>
      <c r="G41" s="182" t="s">
        <v>2</v>
      </c>
      <c r="H41" s="182" t="s">
        <v>2</v>
      </c>
      <c r="I41" s="182" t="s">
        <v>2</v>
      </c>
      <c r="J41" s="182" t="s">
        <v>2</v>
      </c>
      <c r="K41" s="182" t="s">
        <v>2</v>
      </c>
      <c r="L41" s="182" t="s">
        <v>2</v>
      </c>
      <c r="M41" s="182" t="s">
        <v>2</v>
      </c>
      <c r="N41" s="182" t="s">
        <v>2</v>
      </c>
      <c r="O41" s="182" t="s">
        <v>2</v>
      </c>
      <c r="P41" s="182" t="s">
        <v>2</v>
      </c>
      <c r="Q41" s="182" t="s">
        <v>2</v>
      </c>
      <c r="R41" s="182" t="s">
        <v>2</v>
      </c>
      <c r="S41" s="182" t="s">
        <v>2</v>
      </c>
      <c r="T41" s="182" t="s">
        <v>2</v>
      </c>
      <c r="U41" s="182" t="s">
        <v>2</v>
      </c>
      <c r="V41" s="182" t="s">
        <v>2</v>
      </c>
    </row>
    <row r="42" spans="2:22">
      <c r="B42" s="181" t="s">
        <v>2</v>
      </c>
      <c r="C42" s="505" t="s">
        <v>2</v>
      </c>
      <c r="D42" s="318"/>
      <c r="E42" s="182" t="s">
        <v>2</v>
      </c>
      <c r="F42" s="182" t="s">
        <v>2</v>
      </c>
      <c r="G42" s="182" t="s">
        <v>2</v>
      </c>
      <c r="H42" s="182" t="s">
        <v>2</v>
      </c>
      <c r="I42" s="182" t="s">
        <v>2</v>
      </c>
      <c r="J42" s="182" t="s">
        <v>2</v>
      </c>
      <c r="K42" s="182" t="s">
        <v>2</v>
      </c>
      <c r="L42" s="182" t="s">
        <v>2</v>
      </c>
      <c r="M42" s="182" t="s">
        <v>2</v>
      </c>
      <c r="N42" s="182" t="s">
        <v>2</v>
      </c>
      <c r="O42" s="182" t="s">
        <v>2</v>
      </c>
      <c r="P42" s="182" t="s">
        <v>2</v>
      </c>
      <c r="Q42" s="182" t="s">
        <v>2</v>
      </c>
      <c r="R42" s="182" t="s">
        <v>2</v>
      </c>
      <c r="S42" s="182" t="s">
        <v>2</v>
      </c>
      <c r="T42" s="182" t="s">
        <v>2</v>
      </c>
      <c r="U42" s="182" t="s">
        <v>2</v>
      </c>
      <c r="V42" s="182" t="s">
        <v>2</v>
      </c>
    </row>
    <row r="43" spans="2:22">
      <c r="B43" s="236" t="s">
        <v>2</v>
      </c>
      <c r="C43" s="596" t="s">
        <v>2</v>
      </c>
      <c r="D43" s="318"/>
      <c r="E43" s="602" t="s">
        <v>883</v>
      </c>
      <c r="F43" s="517"/>
      <c r="G43" s="517"/>
      <c r="H43" s="518"/>
      <c r="I43" s="502" t="s">
        <v>699</v>
      </c>
      <c r="J43" s="360"/>
      <c r="K43" s="360"/>
      <c r="L43" s="360"/>
      <c r="M43" s="360"/>
      <c r="N43" s="361"/>
      <c r="O43" s="502" t="s">
        <v>108</v>
      </c>
      <c r="P43" s="360"/>
      <c r="Q43" s="360"/>
      <c r="R43" s="361"/>
      <c r="S43" s="502" t="s">
        <v>700</v>
      </c>
      <c r="T43" s="360"/>
      <c r="U43" s="360"/>
      <c r="V43" s="361"/>
    </row>
    <row r="44" spans="2:22" ht="18" customHeight="1">
      <c r="C44" s="596" t="s">
        <v>2</v>
      </c>
      <c r="D44" s="318"/>
      <c r="E44" s="598" t="s">
        <v>2</v>
      </c>
      <c r="F44" s="318"/>
      <c r="G44" s="318"/>
      <c r="H44" s="328"/>
      <c r="I44" s="502" t="s">
        <v>701</v>
      </c>
      <c r="J44" s="361"/>
      <c r="K44" s="502" t="s">
        <v>702</v>
      </c>
      <c r="L44" s="361"/>
      <c r="M44" s="502" t="s">
        <v>703</v>
      </c>
      <c r="N44" s="361"/>
      <c r="O44" s="502" t="s">
        <v>704</v>
      </c>
      <c r="P44" s="361"/>
      <c r="Q44" s="502" t="s">
        <v>705</v>
      </c>
      <c r="R44" s="361"/>
      <c r="S44" s="502" t="s">
        <v>706</v>
      </c>
      <c r="T44" s="361"/>
      <c r="U44" s="502" t="s">
        <v>707</v>
      </c>
      <c r="V44" s="361"/>
    </row>
    <row r="45" spans="2:22" ht="60">
      <c r="B45" s="367" t="s">
        <v>932</v>
      </c>
      <c r="C45" s="360"/>
      <c r="D45" s="361"/>
      <c r="E45" s="37" t="s">
        <v>709</v>
      </c>
      <c r="F45" s="37" t="s">
        <v>110</v>
      </c>
      <c r="G45" s="37" t="s">
        <v>111</v>
      </c>
      <c r="H45" s="37" t="s">
        <v>721</v>
      </c>
      <c r="I45" s="183" t="s">
        <v>709</v>
      </c>
      <c r="J45" s="183" t="s">
        <v>111</v>
      </c>
      <c r="K45" s="183" t="s">
        <v>709</v>
      </c>
      <c r="L45" s="183" t="s">
        <v>111</v>
      </c>
      <c r="M45" s="183" t="s">
        <v>709</v>
      </c>
      <c r="N45" s="183" t="s">
        <v>111</v>
      </c>
      <c r="O45" s="183" t="s">
        <v>709</v>
      </c>
      <c r="P45" s="183" t="s">
        <v>111</v>
      </c>
      <c r="Q45" s="183" t="s">
        <v>709</v>
      </c>
      <c r="R45" s="183" t="s">
        <v>111</v>
      </c>
      <c r="S45" s="183" t="s">
        <v>709</v>
      </c>
      <c r="T45" s="183" t="s">
        <v>111</v>
      </c>
      <c r="U45" s="183" t="s">
        <v>709</v>
      </c>
      <c r="V45" s="183" t="s">
        <v>111</v>
      </c>
    </row>
    <row r="46" spans="2:22">
      <c r="B46" s="203" t="s">
        <v>918</v>
      </c>
      <c r="C46" s="528" t="s">
        <v>2</v>
      </c>
      <c r="D46" s="318"/>
      <c r="E46" s="216">
        <v>108654</v>
      </c>
      <c r="F46" s="40">
        <v>0.24067515034721099</v>
      </c>
      <c r="G46" s="41">
        <v>2216812184.4000001</v>
      </c>
      <c r="H46" s="40">
        <v>0.34403786511998902</v>
      </c>
      <c r="I46" s="206">
        <v>20841</v>
      </c>
      <c r="J46" s="207">
        <v>224854926.65000001</v>
      </c>
      <c r="K46" s="206">
        <v>87359</v>
      </c>
      <c r="L46" s="207">
        <v>1979186424.48</v>
      </c>
      <c r="M46" s="206">
        <v>454</v>
      </c>
      <c r="N46" s="207">
        <v>12770833.27</v>
      </c>
      <c r="O46" s="237">
        <v>40302</v>
      </c>
      <c r="P46" s="238">
        <v>1023888432.91</v>
      </c>
      <c r="Q46" s="237">
        <v>68352</v>
      </c>
      <c r="R46" s="238">
        <v>1192923751.49</v>
      </c>
      <c r="S46" s="237">
        <v>106630</v>
      </c>
      <c r="T46" s="238">
        <v>2154533629.3000002</v>
      </c>
      <c r="U46" s="237">
        <v>2024</v>
      </c>
      <c r="V46" s="238">
        <v>62278555.100000001</v>
      </c>
    </row>
    <row r="47" spans="2:22">
      <c r="B47" s="90" t="s">
        <v>919</v>
      </c>
      <c r="C47" s="534" t="s">
        <v>2</v>
      </c>
      <c r="D47" s="318"/>
      <c r="E47" s="218">
        <v>152359</v>
      </c>
      <c r="F47" s="221">
        <v>0.33748435613737798</v>
      </c>
      <c r="G47" s="220">
        <v>2524827858.1100001</v>
      </c>
      <c r="H47" s="221">
        <v>0.39184031566243999</v>
      </c>
      <c r="I47" s="210">
        <v>24426</v>
      </c>
      <c r="J47" s="209">
        <v>193870818.06</v>
      </c>
      <c r="K47" s="210">
        <v>127229</v>
      </c>
      <c r="L47" s="209">
        <v>2315468803.2600002</v>
      </c>
      <c r="M47" s="210">
        <v>704</v>
      </c>
      <c r="N47" s="209">
        <v>15488236.789999999</v>
      </c>
      <c r="O47" s="239">
        <v>76128</v>
      </c>
      <c r="P47" s="220">
        <v>1467222253.28</v>
      </c>
      <c r="Q47" s="239">
        <v>76231</v>
      </c>
      <c r="R47" s="220">
        <v>1057605604.83</v>
      </c>
      <c r="S47" s="239">
        <v>146091</v>
      </c>
      <c r="T47" s="220">
        <v>2371384194.04</v>
      </c>
      <c r="U47" s="239">
        <v>6268</v>
      </c>
      <c r="V47" s="220">
        <v>153443664.06999999</v>
      </c>
    </row>
    <row r="48" spans="2:22">
      <c r="B48" s="203" t="s">
        <v>920</v>
      </c>
      <c r="C48" s="528" t="s">
        <v>2</v>
      </c>
      <c r="D48" s="318"/>
      <c r="E48" s="216">
        <v>115614</v>
      </c>
      <c r="F48" s="40">
        <v>0.25609196929926598</v>
      </c>
      <c r="G48" s="41">
        <v>1300991768.29</v>
      </c>
      <c r="H48" s="40">
        <v>0.201907240338593</v>
      </c>
      <c r="I48" s="206">
        <v>17261</v>
      </c>
      <c r="J48" s="207">
        <v>81749831.859999999</v>
      </c>
      <c r="K48" s="206">
        <v>98093</v>
      </c>
      <c r="L48" s="207">
        <v>1215107719.8800001</v>
      </c>
      <c r="M48" s="206">
        <v>260</v>
      </c>
      <c r="N48" s="207">
        <v>4134216.55</v>
      </c>
      <c r="O48" s="237">
        <v>64262</v>
      </c>
      <c r="P48" s="238">
        <v>839339122.86000001</v>
      </c>
      <c r="Q48" s="237">
        <v>51352</v>
      </c>
      <c r="R48" s="238">
        <v>461652645.43000001</v>
      </c>
      <c r="S48" s="237">
        <v>110741</v>
      </c>
      <c r="T48" s="238">
        <v>1229796825.01</v>
      </c>
      <c r="U48" s="237">
        <v>4873</v>
      </c>
      <c r="V48" s="238">
        <v>71194943.280000001</v>
      </c>
    </row>
    <row r="49" spans="2:22">
      <c r="B49" s="90" t="s">
        <v>921</v>
      </c>
      <c r="C49" s="534" t="s">
        <v>2</v>
      </c>
      <c r="D49" s="318"/>
      <c r="E49" s="218">
        <v>52678</v>
      </c>
      <c r="F49" s="221">
        <v>0.116684940913269</v>
      </c>
      <c r="G49" s="220">
        <v>391328475.50999999</v>
      </c>
      <c r="H49" s="221">
        <v>6.0732169474050197E-2</v>
      </c>
      <c r="I49" s="210">
        <v>6650</v>
      </c>
      <c r="J49" s="209">
        <v>17407433</v>
      </c>
      <c r="K49" s="210">
        <v>45982</v>
      </c>
      <c r="L49" s="209">
        <v>373353633.41000003</v>
      </c>
      <c r="M49" s="210">
        <v>46</v>
      </c>
      <c r="N49" s="209">
        <v>567409.1</v>
      </c>
      <c r="O49" s="239">
        <v>27510</v>
      </c>
      <c r="P49" s="220">
        <v>234756643.11000001</v>
      </c>
      <c r="Q49" s="239">
        <v>25168</v>
      </c>
      <c r="R49" s="220">
        <v>156571832.40000001</v>
      </c>
      <c r="S49" s="239">
        <v>50872</v>
      </c>
      <c r="T49" s="220">
        <v>376850081.49000001</v>
      </c>
      <c r="U49" s="239">
        <v>1806</v>
      </c>
      <c r="V49" s="220">
        <v>14478394.02</v>
      </c>
    </row>
    <row r="50" spans="2:22">
      <c r="B50" s="203" t="s">
        <v>922</v>
      </c>
      <c r="C50" s="528" t="s">
        <v>2</v>
      </c>
      <c r="D50" s="318"/>
      <c r="E50" s="216">
        <v>21446</v>
      </c>
      <c r="F50" s="40">
        <v>4.7504180926116697E-2</v>
      </c>
      <c r="G50" s="41">
        <v>9473677.0800000001</v>
      </c>
      <c r="H50" s="40">
        <v>1.4702660245083099E-3</v>
      </c>
      <c r="I50" s="206">
        <v>3082</v>
      </c>
      <c r="J50" s="207">
        <v>3249340.68</v>
      </c>
      <c r="K50" s="206">
        <v>18355</v>
      </c>
      <c r="L50" s="207">
        <v>6217543.0999999996</v>
      </c>
      <c r="M50" s="206">
        <v>9</v>
      </c>
      <c r="N50" s="207">
        <v>6793.3</v>
      </c>
      <c r="O50" s="237">
        <v>12514</v>
      </c>
      <c r="P50" s="238">
        <v>3579727.51</v>
      </c>
      <c r="Q50" s="237">
        <v>8932</v>
      </c>
      <c r="R50" s="238">
        <v>5893949.5700000003</v>
      </c>
      <c r="S50" s="237">
        <v>20564</v>
      </c>
      <c r="T50" s="238">
        <v>8493470.4499999993</v>
      </c>
      <c r="U50" s="237">
        <v>882</v>
      </c>
      <c r="V50" s="238">
        <v>980206.63</v>
      </c>
    </row>
    <row r="51" spans="2:22">
      <c r="B51" s="90" t="s">
        <v>923</v>
      </c>
      <c r="C51" s="534" t="s">
        <v>2</v>
      </c>
      <c r="D51" s="318"/>
      <c r="E51" s="218">
        <v>700</v>
      </c>
      <c r="F51" s="221">
        <v>1.5505421359825499E-3</v>
      </c>
      <c r="G51" s="220">
        <v>72860.55</v>
      </c>
      <c r="H51" s="221">
        <v>1.1307583136662E-5</v>
      </c>
      <c r="I51" s="210">
        <v>674</v>
      </c>
      <c r="J51" s="209">
        <v>15778.9</v>
      </c>
      <c r="K51" s="210">
        <v>26</v>
      </c>
      <c r="L51" s="209">
        <v>57081.65</v>
      </c>
      <c r="M51" s="210">
        <v>0</v>
      </c>
      <c r="N51" s="209">
        <v>0</v>
      </c>
      <c r="O51" s="239">
        <v>42</v>
      </c>
      <c r="P51" s="220">
        <v>23540.73</v>
      </c>
      <c r="Q51" s="239">
        <v>658</v>
      </c>
      <c r="R51" s="220">
        <v>49319.82</v>
      </c>
      <c r="S51" s="239">
        <v>605</v>
      </c>
      <c r="T51" s="220">
        <v>72506.45</v>
      </c>
      <c r="U51" s="239">
        <v>95</v>
      </c>
      <c r="V51" s="220">
        <v>354.1</v>
      </c>
    </row>
    <row r="52" spans="2:22">
      <c r="B52" s="203" t="s">
        <v>924</v>
      </c>
      <c r="C52" s="528" t="s">
        <v>2</v>
      </c>
      <c r="D52" s="318"/>
      <c r="E52" s="216">
        <v>4</v>
      </c>
      <c r="F52" s="40">
        <v>8.8602407770431194E-6</v>
      </c>
      <c r="G52" s="41">
        <v>5385.47</v>
      </c>
      <c r="H52" s="40">
        <v>8.3579728337212603E-7</v>
      </c>
      <c r="I52" s="206">
        <v>0</v>
      </c>
      <c r="J52" s="207">
        <v>0</v>
      </c>
      <c r="K52" s="206">
        <v>4</v>
      </c>
      <c r="L52" s="207">
        <v>5385.47</v>
      </c>
      <c r="M52" s="206">
        <v>0</v>
      </c>
      <c r="N52" s="207">
        <v>0</v>
      </c>
      <c r="O52" s="237">
        <v>3</v>
      </c>
      <c r="P52" s="238">
        <v>0</v>
      </c>
      <c r="Q52" s="237">
        <v>1</v>
      </c>
      <c r="R52" s="238">
        <v>5385.47</v>
      </c>
      <c r="S52" s="237">
        <v>4</v>
      </c>
      <c r="T52" s="238">
        <v>5385.47</v>
      </c>
      <c r="U52" s="237">
        <v>0</v>
      </c>
      <c r="V52" s="238">
        <v>0</v>
      </c>
    </row>
    <row r="53" spans="2:22">
      <c r="B53" s="211" t="s">
        <v>115</v>
      </c>
      <c r="C53" s="541" t="s">
        <v>2</v>
      </c>
      <c r="D53" s="360"/>
      <c r="E53" s="222">
        <v>451455</v>
      </c>
      <c r="F53" s="223">
        <v>1</v>
      </c>
      <c r="G53" s="224">
        <v>6443512209.4099998</v>
      </c>
      <c r="H53" s="223">
        <v>1</v>
      </c>
      <c r="I53" s="214">
        <v>72934</v>
      </c>
      <c r="J53" s="215">
        <v>521148129.14999998</v>
      </c>
      <c r="K53" s="214">
        <v>377048</v>
      </c>
      <c r="L53" s="215">
        <v>5889396591.25</v>
      </c>
      <c r="M53" s="214">
        <v>1473</v>
      </c>
      <c r="N53" s="215">
        <v>32967489.010000002</v>
      </c>
      <c r="O53" s="240">
        <v>220761</v>
      </c>
      <c r="P53" s="241">
        <v>3568809720.4000001</v>
      </c>
      <c r="Q53" s="240">
        <v>230694</v>
      </c>
      <c r="R53" s="241">
        <v>2874702489.0100002</v>
      </c>
      <c r="S53" s="240">
        <v>435507</v>
      </c>
      <c r="T53" s="241">
        <v>6141136092.21</v>
      </c>
      <c r="U53" s="240">
        <v>15948</v>
      </c>
      <c r="V53" s="241">
        <v>302376117.19999999</v>
      </c>
    </row>
    <row r="54" spans="2:22">
      <c r="B54" s="181" t="s">
        <v>2</v>
      </c>
      <c r="C54" s="505" t="s">
        <v>2</v>
      </c>
      <c r="D54" s="318"/>
      <c r="E54" s="182" t="s">
        <v>2</v>
      </c>
      <c r="F54" s="182" t="s">
        <v>2</v>
      </c>
      <c r="G54" s="182" t="s">
        <v>2</v>
      </c>
      <c r="H54" s="182" t="s">
        <v>2</v>
      </c>
      <c r="I54" s="182" t="s">
        <v>2</v>
      </c>
      <c r="J54" s="182" t="s">
        <v>2</v>
      </c>
      <c r="K54" s="182" t="s">
        <v>2</v>
      </c>
      <c r="L54" s="182" t="s">
        <v>2</v>
      </c>
      <c r="M54" s="182" t="s">
        <v>2</v>
      </c>
      <c r="N54" s="182" t="s">
        <v>2</v>
      </c>
      <c r="O54" s="182" t="s">
        <v>2</v>
      </c>
      <c r="P54" s="182" t="s">
        <v>2</v>
      </c>
      <c r="Q54" s="182" t="s">
        <v>2</v>
      </c>
      <c r="R54" s="182" t="s">
        <v>2</v>
      </c>
      <c r="S54" s="182" t="s">
        <v>2</v>
      </c>
      <c r="T54" s="182" t="s">
        <v>2</v>
      </c>
      <c r="U54" s="182" t="s">
        <v>2</v>
      </c>
      <c r="V54" s="182" t="s">
        <v>2</v>
      </c>
    </row>
    <row r="55" spans="2:22">
      <c r="B55" s="603" t="s">
        <v>903</v>
      </c>
      <c r="C55" s="360"/>
      <c r="D55" s="360"/>
      <c r="E55" s="243" t="s">
        <v>2</v>
      </c>
      <c r="F55" s="182" t="s">
        <v>2</v>
      </c>
      <c r="G55" s="182" t="s">
        <v>2</v>
      </c>
      <c r="H55" s="182" t="s">
        <v>2</v>
      </c>
      <c r="I55" s="182" t="s">
        <v>2</v>
      </c>
      <c r="J55" s="182" t="s">
        <v>2</v>
      </c>
      <c r="K55" s="182" t="s">
        <v>2</v>
      </c>
      <c r="L55" s="182" t="s">
        <v>2</v>
      </c>
      <c r="M55" s="182" t="s">
        <v>2</v>
      </c>
      <c r="N55" s="182" t="s">
        <v>2</v>
      </c>
      <c r="O55" s="182" t="s">
        <v>2</v>
      </c>
      <c r="P55" s="182" t="s">
        <v>2</v>
      </c>
      <c r="Q55" s="182" t="s">
        <v>2</v>
      </c>
      <c r="R55" s="182" t="s">
        <v>2</v>
      </c>
      <c r="S55" s="182" t="s">
        <v>2</v>
      </c>
      <c r="T55" s="182" t="s">
        <v>2</v>
      </c>
      <c r="U55" s="182" t="s">
        <v>2</v>
      </c>
      <c r="V55" s="182" t="s">
        <v>2</v>
      </c>
    </row>
    <row r="56" spans="2:22">
      <c r="B56" s="363" t="s">
        <v>933</v>
      </c>
      <c r="C56" s="360"/>
      <c r="D56" s="361"/>
      <c r="E56" s="59">
        <v>1</v>
      </c>
      <c r="F56" s="182" t="s">
        <v>2</v>
      </c>
      <c r="G56" s="182" t="s">
        <v>2</v>
      </c>
      <c r="H56" s="182" t="s">
        <v>2</v>
      </c>
      <c r="I56" s="182" t="s">
        <v>2</v>
      </c>
      <c r="J56" s="182" t="s">
        <v>2</v>
      </c>
      <c r="K56" s="182" t="s">
        <v>2</v>
      </c>
      <c r="L56" s="182" t="s">
        <v>2</v>
      </c>
      <c r="M56" s="182" t="s">
        <v>2</v>
      </c>
      <c r="N56" s="182" t="s">
        <v>2</v>
      </c>
      <c r="O56" s="182" t="s">
        <v>2</v>
      </c>
      <c r="P56" s="182" t="s">
        <v>2</v>
      </c>
      <c r="Q56" s="182" t="s">
        <v>2</v>
      </c>
      <c r="R56" s="182" t="s">
        <v>2</v>
      </c>
      <c r="S56" s="182" t="s">
        <v>2</v>
      </c>
      <c r="T56" s="182" t="s">
        <v>2</v>
      </c>
      <c r="U56" s="182" t="s">
        <v>2</v>
      </c>
      <c r="V56" s="182" t="s">
        <v>2</v>
      </c>
    </row>
    <row r="57" spans="2:22">
      <c r="B57" s="364" t="s">
        <v>934</v>
      </c>
      <c r="C57" s="360"/>
      <c r="D57" s="361"/>
      <c r="E57" s="58">
        <v>76</v>
      </c>
      <c r="F57" s="182" t="s">
        <v>2</v>
      </c>
      <c r="G57" s="182" t="s">
        <v>2</v>
      </c>
      <c r="H57" s="182" t="s">
        <v>2</v>
      </c>
      <c r="I57" s="182" t="s">
        <v>2</v>
      </c>
      <c r="J57" s="182" t="s">
        <v>2</v>
      </c>
      <c r="K57" s="182" t="s">
        <v>2</v>
      </c>
      <c r="L57" s="182" t="s">
        <v>2</v>
      </c>
      <c r="M57" s="182" t="s">
        <v>2</v>
      </c>
      <c r="N57" s="182" t="s">
        <v>2</v>
      </c>
      <c r="O57" s="182" t="s">
        <v>2</v>
      </c>
      <c r="P57" s="182" t="s">
        <v>2</v>
      </c>
      <c r="Q57" s="182" t="s">
        <v>2</v>
      </c>
      <c r="R57" s="182" t="s">
        <v>2</v>
      </c>
      <c r="S57" s="182" t="s">
        <v>2</v>
      </c>
      <c r="T57" s="182" t="s">
        <v>2</v>
      </c>
      <c r="U57" s="182" t="s">
        <v>2</v>
      </c>
      <c r="V57" s="182" t="s">
        <v>2</v>
      </c>
    </row>
    <row r="58" spans="2:22">
      <c r="B58" s="363" t="s">
        <v>935</v>
      </c>
      <c r="C58" s="360"/>
      <c r="D58" s="361"/>
      <c r="E58" s="68">
        <v>17.8721029954662</v>
      </c>
      <c r="F58" s="182" t="s">
        <v>2</v>
      </c>
      <c r="G58" s="182" t="s">
        <v>2</v>
      </c>
      <c r="H58" s="182" t="s">
        <v>2</v>
      </c>
      <c r="I58" s="182" t="s">
        <v>2</v>
      </c>
      <c r="J58" s="182" t="s">
        <v>2</v>
      </c>
      <c r="K58" s="182" t="s">
        <v>2</v>
      </c>
      <c r="L58" s="182" t="s">
        <v>2</v>
      </c>
      <c r="M58" s="182" t="s">
        <v>2</v>
      </c>
      <c r="N58" s="182" t="s">
        <v>2</v>
      </c>
      <c r="O58" s="182" t="s">
        <v>2</v>
      </c>
      <c r="P58" s="182" t="s">
        <v>2</v>
      </c>
      <c r="Q58" s="182" t="s">
        <v>2</v>
      </c>
      <c r="R58" s="182" t="s">
        <v>2</v>
      </c>
      <c r="S58" s="182" t="s">
        <v>2</v>
      </c>
      <c r="T58" s="182" t="s">
        <v>2</v>
      </c>
      <c r="U58" s="182" t="s">
        <v>2</v>
      </c>
      <c r="V58" s="182" t="s">
        <v>2</v>
      </c>
    </row>
    <row r="59" spans="2:22">
      <c r="B59" s="242" t="s">
        <v>2</v>
      </c>
      <c r="C59" s="599" t="s">
        <v>2</v>
      </c>
      <c r="D59" s="318"/>
      <c r="E59" s="182" t="s">
        <v>2</v>
      </c>
      <c r="F59" s="182" t="s">
        <v>2</v>
      </c>
      <c r="G59" s="182" t="s">
        <v>2</v>
      </c>
      <c r="H59" s="182" t="s">
        <v>2</v>
      </c>
      <c r="I59" s="182" t="s">
        <v>2</v>
      </c>
      <c r="J59" s="182" t="s">
        <v>2</v>
      </c>
      <c r="K59" s="182" t="s">
        <v>2</v>
      </c>
      <c r="L59" s="182" t="s">
        <v>2</v>
      </c>
      <c r="M59" s="182" t="s">
        <v>2</v>
      </c>
      <c r="N59" s="182" t="s">
        <v>2</v>
      </c>
      <c r="O59" s="182" t="s">
        <v>2</v>
      </c>
      <c r="P59" s="182" t="s">
        <v>2</v>
      </c>
      <c r="Q59" s="182" t="s">
        <v>2</v>
      </c>
      <c r="R59" s="182" t="s">
        <v>2</v>
      </c>
      <c r="S59" s="182" t="s">
        <v>2</v>
      </c>
      <c r="T59" s="182" t="s">
        <v>2</v>
      </c>
      <c r="U59" s="182" t="s">
        <v>2</v>
      </c>
      <c r="V59" s="182" t="s">
        <v>2</v>
      </c>
    </row>
  </sheetData>
  <sheetProtection algorithmName="SHA-512" hashValue="6aYmNsBXgqmq8bCbSo8nJNbesTtoJhSFZ6pZ/meNrwjzRQK6quYsP+zw91ooCkZ3xWcU0AYxAeQIDJqqIEcvHA==" saltValue="3uhKboebnkudXK9wRFH18A==" spinCount="100000" sheet="1" objects="1" scenarios="1"/>
  <mergeCells count="95">
    <mergeCell ref="B55:D55"/>
    <mergeCell ref="B56:D56"/>
    <mergeCell ref="B57:D57"/>
    <mergeCell ref="B58:D58"/>
    <mergeCell ref="C59:D59"/>
    <mergeCell ref="C50:D50"/>
    <mergeCell ref="C51:D51"/>
    <mergeCell ref="C52:D52"/>
    <mergeCell ref="C53:D53"/>
    <mergeCell ref="C54:D54"/>
    <mergeCell ref="B45:D45"/>
    <mergeCell ref="C46:D46"/>
    <mergeCell ref="C47:D47"/>
    <mergeCell ref="C48:D48"/>
    <mergeCell ref="C49:D49"/>
    <mergeCell ref="S43:V43"/>
    <mergeCell ref="C44:D44"/>
    <mergeCell ref="E44:H44"/>
    <mergeCell ref="I44:J44"/>
    <mergeCell ref="K44:L44"/>
    <mergeCell ref="M44:N44"/>
    <mergeCell ref="O44:P44"/>
    <mergeCell ref="Q44:R44"/>
    <mergeCell ref="S44:T44"/>
    <mergeCell ref="U44:V44"/>
    <mergeCell ref="C42:D42"/>
    <mergeCell ref="C43:D43"/>
    <mergeCell ref="E43:H43"/>
    <mergeCell ref="I43:N43"/>
    <mergeCell ref="O43:R43"/>
    <mergeCell ref="B37:D37"/>
    <mergeCell ref="B38:D38"/>
    <mergeCell ref="B39:D39"/>
    <mergeCell ref="B40:D40"/>
    <mergeCell ref="C41:D41"/>
    <mergeCell ref="C32:D32"/>
    <mergeCell ref="C33:D33"/>
    <mergeCell ref="C34:D34"/>
    <mergeCell ref="C35:D35"/>
    <mergeCell ref="C36:D36"/>
    <mergeCell ref="B27:D27"/>
    <mergeCell ref="C28:D28"/>
    <mergeCell ref="C29:D29"/>
    <mergeCell ref="C30:D30"/>
    <mergeCell ref="C31:D31"/>
    <mergeCell ref="S25:V25"/>
    <mergeCell ref="C26:D26"/>
    <mergeCell ref="E26:H26"/>
    <mergeCell ref="I26:J26"/>
    <mergeCell ref="K26:L26"/>
    <mergeCell ref="M26:N26"/>
    <mergeCell ref="O26:P26"/>
    <mergeCell ref="Q26:R26"/>
    <mergeCell ref="S26:T26"/>
    <mergeCell ref="U26:V26"/>
    <mergeCell ref="C24:D24"/>
    <mergeCell ref="C25:D25"/>
    <mergeCell ref="E25:H25"/>
    <mergeCell ref="I25:N25"/>
    <mergeCell ref="O25:R25"/>
    <mergeCell ref="B19:D19"/>
    <mergeCell ref="B20:D20"/>
    <mergeCell ref="B21:D21"/>
    <mergeCell ref="B22:D22"/>
    <mergeCell ref="C23:D23"/>
    <mergeCell ref="C14:D14"/>
    <mergeCell ref="C15:D15"/>
    <mergeCell ref="C16:D16"/>
    <mergeCell ref="C17:D17"/>
    <mergeCell ref="C18:D18"/>
    <mergeCell ref="B9:D9"/>
    <mergeCell ref="C10:D10"/>
    <mergeCell ref="C11:D11"/>
    <mergeCell ref="C12:D12"/>
    <mergeCell ref="C13:D13"/>
    <mergeCell ref="S7:V7"/>
    <mergeCell ref="C8:D8"/>
    <mergeCell ref="E8:H8"/>
    <mergeCell ref="I8:J8"/>
    <mergeCell ref="K8:L8"/>
    <mergeCell ref="M8:N8"/>
    <mergeCell ref="O8:P8"/>
    <mergeCell ref="Q8:R8"/>
    <mergeCell ref="S8:T8"/>
    <mergeCell ref="U8:V8"/>
    <mergeCell ref="C6:D6"/>
    <mergeCell ref="C7:D7"/>
    <mergeCell ref="E7:H7"/>
    <mergeCell ref="I7:N7"/>
    <mergeCell ref="O7:R7"/>
    <mergeCell ref="A1:C3"/>
    <mergeCell ref="D1:W1"/>
    <mergeCell ref="D2:W2"/>
    <mergeCell ref="D3:W3"/>
    <mergeCell ref="B4:W4"/>
  </mergeCells>
  <pageMargins left="0.25" right="0.25" top="0.25" bottom="0.25" header="0.25" footer="0.25"/>
  <pageSetup scale="35" orientation="landscape" cellComments="atEnd" horizontalDpi="300" verticalDpi="300"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X61"/>
  <sheetViews>
    <sheetView showGridLines="0" workbookViewId="0">
      <selection sqref="A1:C3"/>
    </sheetView>
  </sheetViews>
  <sheetFormatPr baseColWidth="10" defaultColWidth="9.140625" defaultRowHeight="15"/>
  <cols>
    <col min="1" max="1" width="1.5703125" customWidth="1"/>
    <col min="2" max="2" width="31" customWidth="1"/>
    <col min="3" max="3" width="1" customWidth="1"/>
    <col min="4" max="4" width="12.7109375" customWidth="1"/>
    <col min="5" max="6" width="13.7109375" customWidth="1"/>
    <col min="7" max="7" width="17.85546875" customWidth="1"/>
    <col min="8" max="9" width="13.7109375" customWidth="1"/>
    <col min="10" max="10" width="17.85546875" customWidth="1"/>
    <col min="11" max="11" width="13.7109375" customWidth="1"/>
    <col min="12" max="12" width="17.85546875" customWidth="1"/>
    <col min="13" max="13" width="13.7109375" customWidth="1"/>
    <col min="14" max="14" width="17.85546875" customWidth="1"/>
    <col min="15" max="15" width="13.7109375" customWidth="1"/>
    <col min="16" max="16" width="17.85546875" customWidth="1"/>
    <col min="17" max="17" width="13.7109375" customWidth="1"/>
    <col min="18" max="18" width="17.85546875" customWidth="1"/>
    <col min="19" max="19" width="13.7109375" customWidth="1"/>
    <col min="20" max="20" width="17.85546875" customWidth="1"/>
    <col min="21" max="21" width="13.7109375" customWidth="1"/>
    <col min="22" max="22" width="17.85546875" customWidth="1"/>
    <col min="23" max="23" width="54.85546875" customWidth="1"/>
    <col min="24" max="24" width="0" hidden="1" customWidth="1"/>
  </cols>
  <sheetData>
    <row r="1" spans="1:24" ht="18" customHeight="1">
      <c r="A1" s="318"/>
      <c r="B1" s="318"/>
      <c r="C1" s="318"/>
      <c r="D1" s="319" t="s">
        <v>0</v>
      </c>
      <c r="E1" s="318"/>
      <c r="F1" s="318"/>
      <c r="G1" s="318"/>
      <c r="H1" s="318"/>
      <c r="I1" s="318"/>
      <c r="J1" s="318"/>
      <c r="K1" s="318"/>
      <c r="L1" s="318"/>
      <c r="M1" s="318"/>
      <c r="N1" s="318"/>
      <c r="O1" s="318"/>
      <c r="P1" s="318"/>
      <c r="Q1" s="318"/>
      <c r="R1" s="318"/>
      <c r="S1" s="318"/>
      <c r="T1" s="318"/>
      <c r="U1" s="318"/>
      <c r="V1" s="318"/>
      <c r="W1" s="318"/>
      <c r="X1" s="318"/>
    </row>
    <row r="2" spans="1:24" ht="18" customHeight="1">
      <c r="A2" s="318"/>
      <c r="B2" s="318"/>
      <c r="C2" s="318"/>
      <c r="D2" s="319" t="s">
        <v>1</v>
      </c>
      <c r="E2" s="318"/>
      <c r="F2" s="318"/>
      <c r="G2" s="318"/>
      <c r="H2" s="318"/>
      <c r="I2" s="318"/>
      <c r="J2" s="318"/>
      <c r="K2" s="318"/>
      <c r="L2" s="318"/>
      <c r="M2" s="318"/>
      <c r="N2" s="318"/>
      <c r="O2" s="318"/>
      <c r="P2" s="318"/>
      <c r="Q2" s="318"/>
      <c r="R2" s="318"/>
      <c r="S2" s="318"/>
      <c r="T2" s="318"/>
      <c r="U2" s="318"/>
      <c r="V2" s="318"/>
      <c r="W2" s="318"/>
      <c r="X2" s="318"/>
    </row>
    <row r="3" spans="1:24" ht="18" customHeight="1">
      <c r="A3" s="318"/>
      <c r="B3" s="318"/>
      <c r="C3" s="318"/>
      <c r="D3" s="319" t="s">
        <v>2</v>
      </c>
      <c r="E3" s="318"/>
      <c r="F3" s="318"/>
      <c r="G3" s="318"/>
      <c r="H3" s="318"/>
      <c r="I3" s="318"/>
      <c r="J3" s="318"/>
      <c r="K3" s="318"/>
      <c r="L3" s="318"/>
      <c r="M3" s="318"/>
      <c r="N3" s="318"/>
      <c r="O3" s="318"/>
      <c r="P3" s="318"/>
      <c r="Q3" s="318"/>
      <c r="R3" s="318"/>
      <c r="S3" s="318"/>
      <c r="T3" s="318"/>
      <c r="U3" s="318"/>
      <c r="V3" s="318"/>
      <c r="W3" s="318"/>
      <c r="X3" s="318"/>
    </row>
    <row r="4" spans="1:24" ht="18" customHeight="1">
      <c r="B4" s="320" t="s">
        <v>936</v>
      </c>
      <c r="C4" s="318"/>
      <c r="D4" s="318"/>
      <c r="E4" s="318"/>
      <c r="F4" s="318"/>
      <c r="G4" s="318"/>
      <c r="H4" s="318"/>
      <c r="I4" s="318"/>
      <c r="J4" s="318"/>
      <c r="K4" s="318"/>
      <c r="L4" s="318"/>
      <c r="M4" s="318"/>
      <c r="N4" s="318"/>
      <c r="O4" s="318"/>
      <c r="P4" s="318"/>
      <c r="Q4" s="318"/>
      <c r="R4" s="318"/>
      <c r="S4" s="318"/>
      <c r="T4" s="318"/>
      <c r="U4" s="318"/>
      <c r="V4" s="318"/>
      <c r="W4" s="318"/>
    </row>
    <row r="5" spans="1:24" ht="2.4500000000000002" customHeight="1"/>
    <row r="6" spans="1:24">
      <c r="B6" s="181" t="s">
        <v>2</v>
      </c>
      <c r="C6" s="505" t="s">
        <v>2</v>
      </c>
      <c r="D6" s="318"/>
      <c r="E6" s="182" t="s">
        <v>2</v>
      </c>
      <c r="F6" s="182" t="s">
        <v>2</v>
      </c>
      <c r="G6" s="182" t="s">
        <v>2</v>
      </c>
      <c r="H6" s="182" t="s">
        <v>2</v>
      </c>
      <c r="I6" s="182" t="s">
        <v>2</v>
      </c>
      <c r="J6" s="182" t="s">
        <v>2</v>
      </c>
      <c r="K6" s="182" t="s">
        <v>2</v>
      </c>
      <c r="L6" s="182" t="s">
        <v>2</v>
      </c>
      <c r="M6" s="182" t="s">
        <v>2</v>
      </c>
      <c r="N6" s="182" t="s">
        <v>2</v>
      </c>
      <c r="O6" s="182" t="s">
        <v>2</v>
      </c>
      <c r="P6" s="182" t="s">
        <v>2</v>
      </c>
      <c r="Q6" s="182" t="s">
        <v>2</v>
      </c>
      <c r="R6" s="182" t="s">
        <v>2</v>
      </c>
      <c r="S6" s="182" t="s">
        <v>2</v>
      </c>
      <c r="T6" s="182" t="s">
        <v>2</v>
      </c>
      <c r="U6" s="182" t="s">
        <v>2</v>
      </c>
      <c r="V6" s="182" t="s">
        <v>2</v>
      </c>
    </row>
    <row r="7" spans="1:24">
      <c r="B7" s="236" t="s">
        <v>2</v>
      </c>
      <c r="C7" s="596" t="s">
        <v>2</v>
      </c>
      <c r="D7" s="318"/>
      <c r="E7" s="602" t="s">
        <v>883</v>
      </c>
      <c r="F7" s="517"/>
      <c r="G7" s="517"/>
      <c r="H7" s="518"/>
      <c r="I7" s="502" t="s">
        <v>699</v>
      </c>
      <c r="J7" s="360"/>
      <c r="K7" s="360"/>
      <c r="L7" s="360"/>
      <c r="M7" s="360"/>
      <c r="N7" s="361"/>
      <c r="O7" s="502" t="s">
        <v>108</v>
      </c>
      <c r="P7" s="360"/>
      <c r="Q7" s="360"/>
      <c r="R7" s="361"/>
      <c r="S7" s="502" t="s">
        <v>700</v>
      </c>
      <c r="T7" s="360"/>
      <c r="U7" s="360"/>
      <c r="V7" s="361"/>
    </row>
    <row r="8" spans="1:24" ht="18" customHeight="1">
      <c r="C8" s="596" t="s">
        <v>2</v>
      </c>
      <c r="D8" s="318"/>
      <c r="E8" s="598" t="s">
        <v>2</v>
      </c>
      <c r="F8" s="318"/>
      <c r="G8" s="318"/>
      <c r="H8" s="328"/>
      <c r="I8" s="502" t="s">
        <v>701</v>
      </c>
      <c r="J8" s="361"/>
      <c r="K8" s="502" t="s">
        <v>702</v>
      </c>
      <c r="L8" s="361"/>
      <c r="M8" s="502" t="s">
        <v>703</v>
      </c>
      <c r="N8" s="361"/>
      <c r="O8" s="502" t="s">
        <v>704</v>
      </c>
      <c r="P8" s="361"/>
      <c r="Q8" s="502" t="s">
        <v>705</v>
      </c>
      <c r="R8" s="361"/>
      <c r="S8" s="502" t="s">
        <v>706</v>
      </c>
      <c r="T8" s="361"/>
      <c r="U8" s="502" t="s">
        <v>707</v>
      </c>
      <c r="V8" s="361"/>
    </row>
    <row r="9" spans="1:24" ht="60">
      <c r="B9" s="367" t="s">
        <v>937</v>
      </c>
      <c r="C9" s="360"/>
      <c r="D9" s="361"/>
      <c r="E9" s="37" t="s">
        <v>709</v>
      </c>
      <c r="F9" s="37" t="s">
        <v>110</v>
      </c>
      <c r="G9" s="37" t="s">
        <v>111</v>
      </c>
      <c r="H9" s="37" t="s">
        <v>721</v>
      </c>
      <c r="I9" s="183" t="s">
        <v>709</v>
      </c>
      <c r="J9" s="183" t="s">
        <v>111</v>
      </c>
      <c r="K9" s="183" t="s">
        <v>709</v>
      </c>
      <c r="L9" s="183" t="s">
        <v>111</v>
      </c>
      <c r="M9" s="183" t="s">
        <v>709</v>
      </c>
      <c r="N9" s="183" t="s">
        <v>111</v>
      </c>
      <c r="O9" s="183" t="s">
        <v>709</v>
      </c>
      <c r="P9" s="183" t="s">
        <v>111</v>
      </c>
      <c r="Q9" s="183" t="s">
        <v>709</v>
      </c>
      <c r="R9" s="183" t="s">
        <v>111</v>
      </c>
      <c r="S9" s="183" t="s">
        <v>709</v>
      </c>
      <c r="T9" s="183" t="s">
        <v>111</v>
      </c>
      <c r="U9" s="183" t="s">
        <v>709</v>
      </c>
      <c r="V9" s="183" t="s">
        <v>111</v>
      </c>
    </row>
    <row r="10" spans="1:24">
      <c r="B10" s="203" t="s">
        <v>938</v>
      </c>
      <c r="C10" s="528" t="s">
        <v>2</v>
      </c>
      <c r="D10" s="318"/>
      <c r="E10" s="216">
        <v>146183</v>
      </c>
      <c r="F10" s="40">
        <v>0.323804144377623</v>
      </c>
      <c r="G10" s="41">
        <v>2532720241.5799999</v>
      </c>
      <c r="H10" s="40">
        <v>0.39306517304045102</v>
      </c>
      <c r="I10" s="206">
        <v>13630</v>
      </c>
      <c r="J10" s="207">
        <v>110051793.19</v>
      </c>
      <c r="K10" s="206">
        <v>132553</v>
      </c>
      <c r="L10" s="207">
        <v>2422668448.3899999</v>
      </c>
      <c r="M10" s="206">
        <v>0</v>
      </c>
      <c r="N10" s="207">
        <v>0</v>
      </c>
      <c r="O10" s="237">
        <v>72975</v>
      </c>
      <c r="P10" s="238">
        <v>1446004589.71</v>
      </c>
      <c r="Q10" s="237">
        <v>73208</v>
      </c>
      <c r="R10" s="238">
        <v>1086715651.8699999</v>
      </c>
      <c r="S10" s="237">
        <v>143139</v>
      </c>
      <c r="T10" s="238">
        <v>2444944507.98</v>
      </c>
      <c r="U10" s="237">
        <v>3044</v>
      </c>
      <c r="V10" s="238">
        <v>87775733.599999994</v>
      </c>
    </row>
    <row r="11" spans="1:24">
      <c r="B11" s="90" t="s">
        <v>939</v>
      </c>
      <c r="C11" s="534" t="s">
        <v>2</v>
      </c>
      <c r="D11" s="318"/>
      <c r="E11" s="218">
        <v>1209</v>
      </c>
      <c r="F11" s="221">
        <v>2.6780077748612798E-3</v>
      </c>
      <c r="G11" s="220">
        <v>84594988.620000005</v>
      </c>
      <c r="H11" s="221">
        <v>1.3128707740548499E-2</v>
      </c>
      <c r="I11" s="210">
        <v>220</v>
      </c>
      <c r="J11" s="209">
        <v>7354703.0899999999</v>
      </c>
      <c r="K11" s="210">
        <v>986</v>
      </c>
      <c r="L11" s="209">
        <v>77033903.670000002</v>
      </c>
      <c r="M11" s="210">
        <v>3</v>
      </c>
      <c r="N11" s="209">
        <v>206381.86</v>
      </c>
      <c r="O11" s="239">
        <v>371</v>
      </c>
      <c r="P11" s="220">
        <v>35918189.509999998</v>
      </c>
      <c r="Q11" s="239">
        <v>838</v>
      </c>
      <c r="R11" s="220">
        <v>48676799.109999999</v>
      </c>
      <c r="S11" s="239">
        <v>1059</v>
      </c>
      <c r="T11" s="220">
        <v>73548944.109999999</v>
      </c>
      <c r="U11" s="239">
        <v>150</v>
      </c>
      <c r="V11" s="220">
        <v>11046044.51</v>
      </c>
    </row>
    <row r="12" spans="1:24">
      <c r="B12" s="203" t="s">
        <v>940</v>
      </c>
      <c r="C12" s="528" t="s">
        <v>2</v>
      </c>
      <c r="D12" s="318"/>
      <c r="E12" s="216">
        <v>3219</v>
      </c>
      <c r="F12" s="40">
        <v>7.13027876532545E-3</v>
      </c>
      <c r="G12" s="41">
        <v>73735435.810000002</v>
      </c>
      <c r="H12" s="40">
        <v>1.14433609208217E-2</v>
      </c>
      <c r="I12" s="206">
        <v>77</v>
      </c>
      <c r="J12" s="207">
        <v>707421.68</v>
      </c>
      <c r="K12" s="206">
        <v>3142</v>
      </c>
      <c r="L12" s="207">
        <v>73028014.129999995</v>
      </c>
      <c r="M12" s="206">
        <v>0</v>
      </c>
      <c r="N12" s="207">
        <v>0</v>
      </c>
      <c r="O12" s="237">
        <v>2755</v>
      </c>
      <c r="P12" s="238">
        <v>63741038.899999999</v>
      </c>
      <c r="Q12" s="237">
        <v>464</v>
      </c>
      <c r="R12" s="238">
        <v>9994396.9100000001</v>
      </c>
      <c r="S12" s="237">
        <v>3172</v>
      </c>
      <c r="T12" s="238">
        <v>72557295.129999995</v>
      </c>
      <c r="U12" s="237">
        <v>47</v>
      </c>
      <c r="V12" s="238">
        <v>1178140.68</v>
      </c>
    </row>
    <row r="13" spans="1:24">
      <c r="B13" s="90" t="s">
        <v>941</v>
      </c>
      <c r="C13" s="534" t="s">
        <v>2</v>
      </c>
      <c r="D13" s="318"/>
      <c r="E13" s="218">
        <v>306</v>
      </c>
      <c r="F13" s="221">
        <v>6.7780841944379796E-4</v>
      </c>
      <c r="G13" s="220">
        <v>33374073.93</v>
      </c>
      <c r="H13" s="221">
        <v>5.1794848594002903E-3</v>
      </c>
      <c r="I13" s="210">
        <v>39</v>
      </c>
      <c r="J13" s="209">
        <v>1798110.97</v>
      </c>
      <c r="K13" s="210">
        <v>264</v>
      </c>
      <c r="L13" s="209">
        <v>31199278.609999999</v>
      </c>
      <c r="M13" s="210">
        <v>3</v>
      </c>
      <c r="N13" s="209">
        <v>376684.35</v>
      </c>
      <c r="O13" s="239">
        <v>143</v>
      </c>
      <c r="P13" s="220">
        <v>17014312.469999999</v>
      </c>
      <c r="Q13" s="239">
        <v>163</v>
      </c>
      <c r="R13" s="220">
        <v>16359761.460000001</v>
      </c>
      <c r="S13" s="239">
        <v>268</v>
      </c>
      <c r="T13" s="220">
        <v>29683569.800000001</v>
      </c>
      <c r="U13" s="239">
        <v>38</v>
      </c>
      <c r="V13" s="220">
        <v>3690504.13</v>
      </c>
    </row>
    <row r="14" spans="1:24">
      <c r="B14" s="203" t="s">
        <v>942</v>
      </c>
      <c r="C14" s="528" t="s">
        <v>2</v>
      </c>
      <c r="D14" s="318"/>
      <c r="E14" s="216">
        <v>20112</v>
      </c>
      <c r="F14" s="40">
        <v>4.4549290626972798E-2</v>
      </c>
      <c r="G14" s="41">
        <v>245193908.97999999</v>
      </c>
      <c r="H14" s="40">
        <v>3.8052835318899997E-2</v>
      </c>
      <c r="I14" s="206">
        <v>11124</v>
      </c>
      <c r="J14" s="207">
        <v>98103331.329999998</v>
      </c>
      <c r="K14" s="206">
        <v>8949</v>
      </c>
      <c r="L14" s="207">
        <v>146289685.88</v>
      </c>
      <c r="M14" s="206">
        <v>39</v>
      </c>
      <c r="N14" s="207">
        <v>800891.77</v>
      </c>
      <c r="O14" s="237">
        <v>659</v>
      </c>
      <c r="P14" s="238">
        <v>5462754.5199999996</v>
      </c>
      <c r="Q14" s="237">
        <v>19453</v>
      </c>
      <c r="R14" s="238">
        <v>239731154.46000001</v>
      </c>
      <c r="S14" s="237">
        <v>19169</v>
      </c>
      <c r="T14" s="238">
        <v>236915529.86000001</v>
      </c>
      <c r="U14" s="237">
        <v>943</v>
      </c>
      <c r="V14" s="238">
        <v>8278379.1200000001</v>
      </c>
    </row>
    <row r="15" spans="1:24">
      <c r="B15" s="90" t="s">
        <v>943</v>
      </c>
      <c r="C15" s="534" t="s">
        <v>2</v>
      </c>
      <c r="D15" s="318"/>
      <c r="E15" s="218">
        <v>8370</v>
      </c>
      <c r="F15" s="221">
        <v>1.8540053825962698E-2</v>
      </c>
      <c r="G15" s="220">
        <v>389827343.39999998</v>
      </c>
      <c r="H15" s="221">
        <v>6.0499201480630801E-2</v>
      </c>
      <c r="I15" s="210">
        <v>1645</v>
      </c>
      <c r="J15" s="209">
        <v>34372981.880000003</v>
      </c>
      <c r="K15" s="210">
        <v>6698</v>
      </c>
      <c r="L15" s="209">
        <v>354241484.69999999</v>
      </c>
      <c r="M15" s="210">
        <v>27</v>
      </c>
      <c r="N15" s="209">
        <v>1212876.82</v>
      </c>
      <c r="O15" s="239">
        <v>3647</v>
      </c>
      <c r="P15" s="220">
        <v>197677799.94999999</v>
      </c>
      <c r="Q15" s="239">
        <v>4723</v>
      </c>
      <c r="R15" s="220">
        <v>192149543.44999999</v>
      </c>
      <c r="S15" s="239">
        <v>7164</v>
      </c>
      <c r="T15" s="220">
        <v>322511428.48000002</v>
      </c>
      <c r="U15" s="239">
        <v>1206</v>
      </c>
      <c r="V15" s="220">
        <v>67315914.920000002</v>
      </c>
    </row>
    <row r="16" spans="1:24">
      <c r="B16" s="203" t="s">
        <v>944</v>
      </c>
      <c r="C16" s="528" t="s">
        <v>2</v>
      </c>
      <c r="D16" s="318"/>
      <c r="E16" s="216">
        <v>37116</v>
      </c>
      <c r="F16" s="40">
        <v>8.2214174170183105E-2</v>
      </c>
      <c r="G16" s="41">
        <v>348406621.39999998</v>
      </c>
      <c r="H16" s="40">
        <v>5.4070918169626898E-2</v>
      </c>
      <c r="I16" s="206">
        <v>5912</v>
      </c>
      <c r="J16" s="207">
        <v>29859910.629999999</v>
      </c>
      <c r="K16" s="206">
        <v>31204</v>
      </c>
      <c r="L16" s="207">
        <v>318546710.76999998</v>
      </c>
      <c r="M16" s="206">
        <v>0</v>
      </c>
      <c r="N16" s="207">
        <v>0</v>
      </c>
      <c r="O16" s="237">
        <v>17292</v>
      </c>
      <c r="P16" s="238">
        <v>176326889.19</v>
      </c>
      <c r="Q16" s="237">
        <v>19824</v>
      </c>
      <c r="R16" s="238">
        <v>172079732.21000001</v>
      </c>
      <c r="S16" s="237">
        <v>37011</v>
      </c>
      <c r="T16" s="238">
        <v>347355505.30000001</v>
      </c>
      <c r="U16" s="237">
        <v>105</v>
      </c>
      <c r="V16" s="238">
        <v>1051116.1000000001</v>
      </c>
    </row>
    <row r="17" spans="2:22">
      <c r="B17" s="90" t="s">
        <v>945</v>
      </c>
      <c r="C17" s="534" t="s">
        <v>2</v>
      </c>
      <c r="D17" s="318"/>
      <c r="E17" s="218">
        <v>57587</v>
      </c>
      <c r="F17" s="221">
        <v>0.127558671406895</v>
      </c>
      <c r="G17" s="220">
        <v>626815496.67999995</v>
      </c>
      <c r="H17" s="221">
        <v>9.7278545660953203E-2</v>
      </c>
      <c r="I17" s="210">
        <v>9884</v>
      </c>
      <c r="J17" s="209">
        <v>43861822.689999998</v>
      </c>
      <c r="K17" s="210">
        <v>47699</v>
      </c>
      <c r="L17" s="209">
        <v>582905181.51999998</v>
      </c>
      <c r="M17" s="210">
        <v>4</v>
      </c>
      <c r="N17" s="209">
        <v>48492.47</v>
      </c>
      <c r="O17" s="239">
        <v>29618</v>
      </c>
      <c r="P17" s="220">
        <v>381187444.89999998</v>
      </c>
      <c r="Q17" s="239">
        <v>27969</v>
      </c>
      <c r="R17" s="220">
        <v>245628051.78</v>
      </c>
      <c r="S17" s="239">
        <v>56950</v>
      </c>
      <c r="T17" s="220">
        <v>618930849.51999998</v>
      </c>
      <c r="U17" s="239">
        <v>637</v>
      </c>
      <c r="V17" s="220">
        <v>7884647.1600000001</v>
      </c>
    </row>
    <row r="18" spans="2:22">
      <c r="B18" s="203" t="s">
        <v>946</v>
      </c>
      <c r="C18" s="528" t="s">
        <v>2</v>
      </c>
      <c r="D18" s="318"/>
      <c r="E18" s="216">
        <v>177353</v>
      </c>
      <c r="F18" s="40">
        <v>0.39284757063273201</v>
      </c>
      <c r="G18" s="41">
        <v>2108844099.01</v>
      </c>
      <c r="H18" s="40">
        <v>0.32728177280866799</v>
      </c>
      <c r="I18" s="206">
        <v>30403</v>
      </c>
      <c r="J18" s="207">
        <v>195038053.69</v>
      </c>
      <c r="K18" s="206">
        <v>145553</v>
      </c>
      <c r="L18" s="207">
        <v>1883483883.5799999</v>
      </c>
      <c r="M18" s="206">
        <v>1397</v>
      </c>
      <c r="N18" s="207">
        <v>30322161.739999998</v>
      </c>
      <c r="O18" s="237">
        <v>93301</v>
      </c>
      <c r="P18" s="238">
        <v>1245476701.25</v>
      </c>
      <c r="Q18" s="237">
        <v>84052</v>
      </c>
      <c r="R18" s="238">
        <v>863367397.75999999</v>
      </c>
      <c r="S18" s="237">
        <v>167575</v>
      </c>
      <c r="T18" s="238">
        <v>1994688462.03</v>
      </c>
      <c r="U18" s="237">
        <v>9778</v>
      </c>
      <c r="V18" s="238">
        <v>114155636.98</v>
      </c>
    </row>
    <row r="19" spans="2:22">
      <c r="B19" s="211" t="s">
        <v>115</v>
      </c>
      <c r="C19" s="541" t="s">
        <v>2</v>
      </c>
      <c r="D19" s="360"/>
      <c r="E19" s="222">
        <v>451455</v>
      </c>
      <c r="F19" s="223">
        <v>1</v>
      </c>
      <c r="G19" s="224">
        <v>6443512209.4099998</v>
      </c>
      <c r="H19" s="223">
        <v>1</v>
      </c>
      <c r="I19" s="214">
        <v>72934</v>
      </c>
      <c r="J19" s="215">
        <v>521148129.14999998</v>
      </c>
      <c r="K19" s="214">
        <v>377048</v>
      </c>
      <c r="L19" s="215">
        <v>5889396591.25</v>
      </c>
      <c r="M19" s="214">
        <v>1473</v>
      </c>
      <c r="N19" s="215">
        <v>32967489.010000002</v>
      </c>
      <c r="O19" s="240">
        <v>220761</v>
      </c>
      <c r="P19" s="241">
        <v>3568809720.4000001</v>
      </c>
      <c r="Q19" s="240">
        <v>230694</v>
      </c>
      <c r="R19" s="241">
        <v>2874702489.0100002</v>
      </c>
      <c r="S19" s="240">
        <v>435507</v>
      </c>
      <c r="T19" s="241">
        <v>6141136092.21</v>
      </c>
      <c r="U19" s="240">
        <v>15948</v>
      </c>
      <c r="V19" s="241">
        <v>302376117.19999999</v>
      </c>
    </row>
    <row r="20" spans="2:22">
      <c r="B20" s="181" t="s">
        <v>2</v>
      </c>
      <c r="C20" s="505" t="s">
        <v>2</v>
      </c>
      <c r="D20" s="318"/>
      <c r="E20" s="182" t="s">
        <v>2</v>
      </c>
      <c r="F20" s="182" t="s">
        <v>2</v>
      </c>
      <c r="G20" s="182" t="s">
        <v>2</v>
      </c>
      <c r="H20" s="182" t="s">
        <v>2</v>
      </c>
      <c r="I20" s="182" t="s">
        <v>2</v>
      </c>
      <c r="J20" s="182" t="s">
        <v>2</v>
      </c>
      <c r="K20" s="182" t="s">
        <v>2</v>
      </c>
      <c r="L20" s="182" t="s">
        <v>2</v>
      </c>
      <c r="M20" s="182" t="s">
        <v>2</v>
      </c>
      <c r="N20" s="182" t="s">
        <v>2</v>
      </c>
      <c r="O20" s="182" t="s">
        <v>2</v>
      </c>
      <c r="P20" s="182" t="s">
        <v>2</v>
      </c>
      <c r="Q20" s="182" t="s">
        <v>2</v>
      </c>
      <c r="R20" s="182" t="s">
        <v>2</v>
      </c>
      <c r="S20" s="182" t="s">
        <v>2</v>
      </c>
      <c r="T20" s="182" t="s">
        <v>2</v>
      </c>
      <c r="U20" s="182" t="s">
        <v>2</v>
      </c>
      <c r="V20" s="182" t="s">
        <v>2</v>
      </c>
    </row>
    <row r="21" spans="2:22">
      <c r="B21" s="242" t="s">
        <v>2</v>
      </c>
      <c r="C21" s="599" t="s">
        <v>2</v>
      </c>
      <c r="D21" s="318"/>
      <c r="E21" s="182" t="s">
        <v>2</v>
      </c>
      <c r="F21" s="182" t="s">
        <v>2</v>
      </c>
      <c r="G21" s="182" t="s">
        <v>2</v>
      </c>
      <c r="H21" s="182" t="s">
        <v>2</v>
      </c>
      <c r="I21" s="182" t="s">
        <v>2</v>
      </c>
      <c r="J21" s="182" t="s">
        <v>2</v>
      </c>
      <c r="K21" s="182" t="s">
        <v>2</v>
      </c>
      <c r="L21" s="182" t="s">
        <v>2</v>
      </c>
      <c r="M21" s="182" t="s">
        <v>2</v>
      </c>
      <c r="N21" s="182" t="s">
        <v>2</v>
      </c>
      <c r="O21" s="182" t="s">
        <v>2</v>
      </c>
      <c r="P21" s="182" t="s">
        <v>2</v>
      </c>
      <c r="Q21" s="182" t="s">
        <v>2</v>
      </c>
      <c r="R21" s="182" t="s">
        <v>2</v>
      </c>
      <c r="S21" s="182" t="s">
        <v>2</v>
      </c>
      <c r="T21" s="182" t="s">
        <v>2</v>
      </c>
      <c r="U21" s="182" t="s">
        <v>2</v>
      </c>
      <c r="V21" s="182" t="s">
        <v>2</v>
      </c>
    </row>
    <row r="22" spans="2:22">
      <c r="B22" s="181" t="s">
        <v>2</v>
      </c>
      <c r="C22" s="505" t="s">
        <v>2</v>
      </c>
      <c r="D22" s="318"/>
      <c r="E22" s="182" t="s">
        <v>2</v>
      </c>
      <c r="F22" s="182" t="s">
        <v>2</v>
      </c>
      <c r="G22" s="182" t="s">
        <v>2</v>
      </c>
      <c r="H22" s="182" t="s">
        <v>2</v>
      </c>
      <c r="I22" s="182" t="s">
        <v>2</v>
      </c>
      <c r="J22" s="182" t="s">
        <v>2</v>
      </c>
      <c r="K22" s="182" t="s">
        <v>2</v>
      </c>
      <c r="L22" s="182" t="s">
        <v>2</v>
      </c>
      <c r="M22" s="182" t="s">
        <v>2</v>
      </c>
      <c r="N22" s="182" t="s">
        <v>2</v>
      </c>
      <c r="O22" s="182" t="s">
        <v>2</v>
      </c>
      <c r="P22" s="182" t="s">
        <v>2</v>
      </c>
      <c r="Q22" s="182" t="s">
        <v>2</v>
      </c>
      <c r="R22" s="182" t="s">
        <v>2</v>
      </c>
      <c r="S22" s="182" t="s">
        <v>2</v>
      </c>
      <c r="T22" s="182" t="s">
        <v>2</v>
      </c>
      <c r="U22" s="182" t="s">
        <v>2</v>
      </c>
      <c r="V22" s="182" t="s">
        <v>2</v>
      </c>
    </row>
    <row r="23" spans="2:22">
      <c r="B23" s="236" t="s">
        <v>2</v>
      </c>
      <c r="C23" s="596" t="s">
        <v>2</v>
      </c>
      <c r="D23" s="318"/>
      <c r="E23" s="602" t="s">
        <v>883</v>
      </c>
      <c r="F23" s="517"/>
      <c r="G23" s="517"/>
      <c r="H23" s="518"/>
      <c r="I23" s="502" t="s">
        <v>699</v>
      </c>
      <c r="J23" s="360"/>
      <c r="K23" s="360"/>
      <c r="L23" s="360"/>
      <c r="M23" s="360"/>
      <c r="N23" s="361"/>
      <c r="O23" s="502" t="s">
        <v>108</v>
      </c>
      <c r="P23" s="360"/>
      <c r="Q23" s="360"/>
      <c r="R23" s="361"/>
      <c r="S23" s="502" t="s">
        <v>700</v>
      </c>
      <c r="T23" s="360"/>
      <c r="U23" s="360"/>
      <c r="V23" s="361"/>
    </row>
    <row r="24" spans="2:22" ht="18" customHeight="1">
      <c r="C24" s="596" t="s">
        <v>2</v>
      </c>
      <c r="D24" s="318"/>
      <c r="E24" s="598" t="s">
        <v>2</v>
      </c>
      <c r="F24" s="318"/>
      <c r="G24" s="318"/>
      <c r="H24" s="328"/>
      <c r="I24" s="502" t="s">
        <v>701</v>
      </c>
      <c r="J24" s="361"/>
      <c r="K24" s="502" t="s">
        <v>702</v>
      </c>
      <c r="L24" s="361"/>
      <c r="M24" s="502" t="s">
        <v>703</v>
      </c>
      <c r="N24" s="361"/>
      <c r="O24" s="502" t="s">
        <v>704</v>
      </c>
      <c r="P24" s="361"/>
      <c r="Q24" s="502" t="s">
        <v>705</v>
      </c>
      <c r="R24" s="361"/>
      <c r="S24" s="502" t="s">
        <v>706</v>
      </c>
      <c r="T24" s="361"/>
      <c r="U24" s="502" t="s">
        <v>707</v>
      </c>
      <c r="V24" s="361"/>
    </row>
    <row r="25" spans="2:22" ht="60">
      <c r="B25" s="367" t="s">
        <v>947</v>
      </c>
      <c r="C25" s="360"/>
      <c r="D25" s="361"/>
      <c r="E25" s="37" t="s">
        <v>709</v>
      </c>
      <c r="F25" s="37" t="s">
        <v>110</v>
      </c>
      <c r="G25" s="37" t="s">
        <v>111</v>
      </c>
      <c r="H25" s="37" t="s">
        <v>721</v>
      </c>
      <c r="I25" s="183" t="s">
        <v>709</v>
      </c>
      <c r="J25" s="183" t="s">
        <v>111</v>
      </c>
      <c r="K25" s="183" t="s">
        <v>709</v>
      </c>
      <c r="L25" s="183" t="s">
        <v>111</v>
      </c>
      <c r="M25" s="183" t="s">
        <v>709</v>
      </c>
      <c r="N25" s="183" t="s">
        <v>111</v>
      </c>
      <c r="O25" s="183" t="s">
        <v>709</v>
      </c>
      <c r="P25" s="183" t="s">
        <v>111</v>
      </c>
      <c r="Q25" s="183" t="s">
        <v>709</v>
      </c>
      <c r="R25" s="183" t="s">
        <v>111</v>
      </c>
      <c r="S25" s="183" t="s">
        <v>709</v>
      </c>
      <c r="T25" s="183" t="s">
        <v>111</v>
      </c>
      <c r="U25" s="183" t="s">
        <v>709</v>
      </c>
      <c r="V25" s="183" t="s">
        <v>111</v>
      </c>
    </row>
    <row r="26" spans="2:22">
      <c r="B26" s="90" t="s">
        <v>948</v>
      </c>
      <c r="C26" s="534" t="s">
        <v>2</v>
      </c>
      <c r="D26" s="318"/>
      <c r="E26" s="218">
        <v>45814</v>
      </c>
      <c r="F26" s="221">
        <v>0.101480767739863</v>
      </c>
      <c r="G26" s="220">
        <v>676778960.16999996</v>
      </c>
      <c r="H26" s="221">
        <v>0.10503261857432999</v>
      </c>
      <c r="I26" s="210">
        <v>5997</v>
      </c>
      <c r="J26" s="209">
        <v>40561172.93</v>
      </c>
      <c r="K26" s="210">
        <v>39681</v>
      </c>
      <c r="L26" s="209">
        <v>633176665.88</v>
      </c>
      <c r="M26" s="210">
        <v>136</v>
      </c>
      <c r="N26" s="209">
        <v>3041121.36</v>
      </c>
      <c r="O26" s="239">
        <v>22612</v>
      </c>
      <c r="P26" s="220">
        <v>377608349.02999997</v>
      </c>
      <c r="Q26" s="239">
        <v>23202</v>
      </c>
      <c r="R26" s="220">
        <v>299170611.13999999</v>
      </c>
      <c r="S26" s="239">
        <v>44221</v>
      </c>
      <c r="T26" s="220">
        <v>645592088.41999996</v>
      </c>
      <c r="U26" s="239">
        <v>1593</v>
      </c>
      <c r="V26" s="220">
        <v>31186871.75</v>
      </c>
    </row>
    <row r="27" spans="2:22">
      <c r="B27" s="203" t="s">
        <v>949</v>
      </c>
      <c r="C27" s="528" t="s">
        <v>2</v>
      </c>
      <c r="D27" s="318"/>
      <c r="E27" s="216">
        <v>26825</v>
      </c>
      <c r="F27" s="40">
        <v>5.9418989711045402E-2</v>
      </c>
      <c r="G27" s="41">
        <v>391831518.85000002</v>
      </c>
      <c r="H27" s="40">
        <v>6.0810239216707897E-2</v>
      </c>
      <c r="I27" s="206">
        <v>4279</v>
      </c>
      <c r="J27" s="207">
        <v>30896840.960000001</v>
      </c>
      <c r="K27" s="206">
        <v>22472</v>
      </c>
      <c r="L27" s="207">
        <v>359248122.20999998</v>
      </c>
      <c r="M27" s="206">
        <v>74</v>
      </c>
      <c r="N27" s="207">
        <v>1686555.68</v>
      </c>
      <c r="O27" s="237">
        <v>13382</v>
      </c>
      <c r="P27" s="238">
        <v>217669610.63999999</v>
      </c>
      <c r="Q27" s="237">
        <v>13443</v>
      </c>
      <c r="R27" s="238">
        <v>174161908.21000001</v>
      </c>
      <c r="S27" s="237">
        <v>25826</v>
      </c>
      <c r="T27" s="238">
        <v>371052325.80000001</v>
      </c>
      <c r="U27" s="237">
        <v>999</v>
      </c>
      <c r="V27" s="238">
        <v>20779193.050000001</v>
      </c>
    </row>
    <row r="28" spans="2:22">
      <c r="B28" s="90" t="s">
        <v>950</v>
      </c>
      <c r="C28" s="534" t="s">
        <v>2</v>
      </c>
      <c r="D28" s="318"/>
      <c r="E28" s="218">
        <v>39175</v>
      </c>
      <c r="F28" s="221">
        <v>8.6774983110166001E-2</v>
      </c>
      <c r="G28" s="220">
        <v>644336738.52999997</v>
      </c>
      <c r="H28" s="221">
        <v>9.9997752404196796E-2</v>
      </c>
      <c r="I28" s="210">
        <v>5937</v>
      </c>
      <c r="J28" s="209">
        <v>46953899.329999998</v>
      </c>
      <c r="K28" s="210">
        <v>33096</v>
      </c>
      <c r="L28" s="209">
        <v>594308957.92999995</v>
      </c>
      <c r="M28" s="210">
        <v>142</v>
      </c>
      <c r="N28" s="209">
        <v>3073881.27</v>
      </c>
      <c r="O28" s="239">
        <v>18842</v>
      </c>
      <c r="P28" s="220">
        <v>347050642.45999998</v>
      </c>
      <c r="Q28" s="239">
        <v>20333</v>
      </c>
      <c r="R28" s="220">
        <v>297286096.06999999</v>
      </c>
      <c r="S28" s="239">
        <v>37196</v>
      </c>
      <c r="T28" s="220">
        <v>601656204.63</v>
      </c>
      <c r="U28" s="239">
        <v>1979</v>
      </c>
      <c r="V28" s="220">
        <v>42680533.899999999</v>
      </c>
    </row>
    <row r="29" spans="2:22">
      <c r="B29" s="203" t="s">
        <v>951</v>
      </c>
      <c r="C29" s="528" t="s">
        <v>2</v>
      </c>
      <c r="D29" s="318"/>
      <c r="E29" s="216">
        <v>20500</v>
      </c>
      <c r="F29" s="40">
        <v>4.5408733982346003E-2</v>
      </c>
      <c r="G29" s="41">
        <v>264044106.68000001</v>
      </c>
      <c r="H29" s="40">
        <v>4.0978289184335603E-2</v>
      </c>
      <c r="I29" s="206">
        <v>3611</v>
      </c>
      <c r="J29" s="207">
        <v>23343021.34</v>
      </c>
      <c r="K29" s="206">
        <v>16870</v>
      </c>
      <c r="L29" s="207">
        <v>240244637.19</v>
      </c>
      <c r="M29" s="206">
        <v>19</v>
      </c>
      <c r="N29" s="207">
        <v>456448.15</v>
      </c>
      <c r="O29" s="237">
        <v>10134</v>
      </c>
      <c r="P29" s="238">
        <v>152656868.66</v>
      </c>
      <c r="Q29" s="237">
        <v>10366</v>
      </c>
      <c r="R29" s="238">
        <v>111387238.02</v>
      </c>
      <c r="S29" s="237">
        <v>20063</v>
      </c>
      <c r="T29" s="238">
        <v>255648402.31999999</v>
      </c>
      <c r="U29" s="237">
        <v>437</v>
      </c>
      <c r="V29" s="238">
        <v>8395704.3599999994</v>
      </c>
    </row>
    <row r="30" spans="2:22">
      <c r="B30" s="90" t="s">
        <v>952</v>
      </c>
      <c r="C30" s="534" t="s">
        <v>2</v>
      </c>
      <c r="D30" s="318"/>
      <c r="E30" s="218">
        <v>54918</v>
      </c>
      <c r="F30" s="221">
        <v>0.12164667574841299</v>
      </c>
      <c r="G30" s="220">
        <v>777711745.41999996</v>
      </c>
      <c r="H30" s="221">
        <v>0.120696868438341</v>
      </c>
      <c r="I30" s="210">
        <v>8347</v>
      </c>
      <c r="J30" s="209">
        <v>58129085.100000001</v>
      </c>
      <c r="K30" s="210">
        <v>46445</v>
      </c>
      <c r="L30" s="209">
        <v>716884044.24000001</v>
      </c>
      <c r="M30" s="210">
        <v>126</v>
      </c>
      <c r="N30" s="209">
        <v>2698616.08</v>
      </c>
      <c r="O30" s="239">
        <v>27375</v>
      </c>
      <c r="P30" s="220">
        <v>442011075.25</v>
      </c>
      <c r="Q30" s="239">
        <v>27543</v>
      </c>
      <c r="R30" s="220">
        <v>335700670.17000002</v>
      </c>
      <c r="S30" s="239">
        <v>53396</v>
      </c>
      <c r="T30" s="220">
        <v>742588487.21000004</v>
      </c>
      <c r="U30" s="239">
        <v>1522</v>
      </c>
      <c r="V30" s="220">
        <v>35123258.210000001</v>
      </c>
    </row>
    <row r="31" spans="2:22">
      <c r="B31" s="203" t="s">
        <v>953</v>
      </c>
      <c r="C31" s="528" t="s">
        <v>2</v>
      </c>
      <c r="D31" s="318"/>
      <c r="E31" s="216">
        <v>4244</v>
      </c>
      <c r="F31" s="40">
        <v>9.4007154644427503E-3</v>
      </c>
      <c r="G31" s="41">
        <v>68384969.700000003</v>
      </c>
      <c r="H31" s="40">
        <v>1.0612996061392099E-2</v>
      </c>
      <c r="I31" s="206">
        <v>1561</v>
      </c>
      <c r="J31" s="207">
        <v>13934962.77</v>
      </c>
      <c r="K31" s="206">
        <v>2657</v>
      </c>
      <c r="L31" s="207">
        <v>53959324.399999999</v>
      </c>
      <c r="M31" s="206">
        <v>26</v>
      </c>
      <c r="N31" s="207">
        <v>490682.53</v>
      </c>
      <c r="O31" s="237">
        <v>1528</v>
      </c>
      <c r="P31" s="238">
        <v>33010991.640000001</v>
      </c>
      <c r="Q31" s="237">
        <v>2716</v>
      </c>
      <c r="R31" s="238">
        <v>35373978.060000002</v>
      </c>
      <c r="S31" s="237">
        <v>3948</v>
      </c>
      <c r="T31" s="238">
        <v>62479370.909999996</v>
      </c>
      <c r="U31" s="237">
        <v>296</v>
      </c>
      <c r="V31" s="238">
        <v>5905598.79</v>
      </c>
    </row>
    <row r="32" spans="2:22">
      <c r="B32" s="90" t="s">
        <v>954</v>
      </c>
      <c r="C32" s="534" t="s">
        <v>2</v>
      </c>
      <c r="D32" s="318"/>
      <c r="E32" s="218">
        <v>369</v>
      </c>
      <c r="F32" s="221">
        <v>8.1735721168222698E-4</v>
      </c>
      <c r="G32" s="220">
        <v>4750933.74</v>
      </c>
      <c r="H32" s="221">
        <v>7.3732051489897304E-4</v>
      </c>
      <c r="I32" s="210">
        <v>72</v>
      </c>
      <c r="J32" s="209">
        <v>602748.14</v>
      </c>
      <c r="K32" s="210">
        <v>296</v>
      </c>
      <c r="L32" s="209">
        <v>4137940.07</v>
      </c>
      <c r="M32" s="210">
        <v>1</v>
      </c>
      <c r="N32" s="209">
        <v>10245.530000000001</v>
      </c>
      <c r="O32" s="239">
        <v>209</v>
      </c>
      <c r="P32" s="220">
        <v>2963366.98</v>
      </c>
      <c r="Q32" s="239">
        <v>160</v>
      </c>
      <c r="R32" s="220">
        <v>1787566.76</v>
      </c>
      <c r="S32" s="239">
        <v>318</v>
      </c>
      <c r="T32" s="220">
        <v>4003463.56</v>
      </c>
      <c r="U32" s="239">
        <v>51</v>
      </c>
      <c r="V32" s="220">
        <v>747470.18</v>
      </c>
    </row>
    <row r="33" spans="2:22">
      <c r="B33" s="203" t="s">
        <v>955</v>
      </c>
      <c r="C33" s="528" t="s">
        <v>2</v>
      </c>
      <c r="D33" s="318"/>
      <c r="E33" s="216">
        <v>59172</v>
      </c>
      <c r="F33" s="40">
        <v>0.13106954181479899</v>
      </c>
      <c r="G33" s="41">
        <v>813974734.12</v>
      </c>
      <c r="H33" s="40">
        <v>0.12632469803212101</v>
      </c>
      <c r="I33" s="206">
        <v>12816</v>
      </c>
      <c r="J33" s="207">
        <v>101254071.38</v>
      </c>
      <c r="K33" s="206">
        <v>46279</v>
      </c>
      <c r="L33" s="207">
        <v>710782359.98000002</v>
      </c>
      <c r="M33" s="206">
        <v>77</v>
      </c>
      <c r="N33" s="207">
        <v>1938302.76</v>
      </c>
      <c r="O33" s="237">
        <v>24975</v>
      </c>
      <c r="P33" s="238">
        <v>396316458.38</v>
      </c>
      <c r="Q33" s="237">
        <v>34197</v>
      </c>
      <c r="R33" s="238">
        <v>417658275.74000001</v>
      </c>
      <c r="S33" s="237">
        <v>57404</v>
      </c>
      <c r="T33" s="238">
        <v>789056481.94000006</v>
      </c>
      <c r="U33" s="237">
        <v>1768</v>
      </c>
      <c r="V33" s="238">
        <v>24918252.18</v>
      </c>
    </row>
    <row r="34" spans="2:22">
      <c r="B34" s="90" t="s">
        <v>956</v>
      </c>
      <c r="C34" s="534" t="s">
        <v>2</v>
      </c>
      <c r="D34" s="318"/>
      <c r="E34" s="218">
        <v>71408</v>
      </c>
      <c r="F34" s="221">
        <v>0.158173018351774</v>
      </c>
      <c r="G34" s="220">
        <v>1021261214.5</v>
      </c>
      <c r="H34" s="221">
        <v>0.158494495130865</v>
      </c>
      <c r="I34" s="210">
        <v>10081</v>
      </c>
      <c r="J34" s="209">
        <v>66296588.32</v>
      </c>
      <c r="K34" s="210">
        <v>61013</v>
      </c>
      <c r="L34" s="209">
        <v>947909291.76999998</v>
      </c>
      <c r="M34" s="210">
        <v>314</v>
      </c>
      <c r="N34" s="209">
        <v>7055334.4100000001</v>
      </c>
      <c r="O34" s="239">
        <v>35756</v>
      </c>
      <c r="P34" s="220">
        <v>579150390.28999996</v>
      </c>
      <c r="Q34" s="239">
        <v>35652</v>
      </c>
      <c r="R34" s="220">
        <v>442110824.20999998</v>
      </c>
      <c r="S34" s="239">
        <v>68824</v>
      </c>
      <c r="T34" s="220">
        <v>975930652.25</v>
      </c>
      <c r="U34" s="239">
        <v>2584</v>
      </c>
      <c r="V34" s="220">
        <v>45330562.25</v>
      </c>
    </row>
    <row r="35" spans="2:22">
      <c r="B35" s="203" t="s">
        <v>957</v>
      </c>
      <c r="C35" s="528" t="s">
        <v>2</v>
      </c>
      <c r="D35" s="318"/>
      <c r="E35" s="216">
        <v>34939</v>
      </c>
      <c r="F35" s="40">
        <v>7.7391988127277406E-2</v>
      </c>
      <c r="G35" s="41">
        <v>473784494.35000002</v>
      </c>
      <c r="H35" s="40">
        <v>7.3528920090830702E-2</v>
      </c>
      <c r="I35" s="206">
        <v>5227</v>
      </c>
      <c r="J35" s="207">
        <v>34406594.770000003</v>
      </c>
      <c r="K35" s="206">
        <v>29513</v>
      </c>
      <c r="L35" s="207">
        <v>434805234.92000002</v>
      </c>
      <c r="M35" s="206">
        <v>199</v>
      </c>
      <c r="N35" s="207">
        <v>4572664.66</v>
      </c>
      <c r="O35" s="237">
        <v>18240</v>
      </c>
      <c r="P35" s="238">
        <v>278447473.63999999</v>
      </c>
      <c r="Q35" s="237">
        <v>16699</v>
      </c>
      <c r="R35" s="238">
        <v>195337020.71000001</v>
      </c>
      <c r="S35" s="237">
        <v>33555</v>
      </c>
      <c r="T35" s="238">
        <v>450318139.43000001</v>
      </c>
      <c r="U35" s="237">
        <v>1384</v>
      </c>
      <c r="V35" s="238">
        <v>23466354.920000002</v>
      </c>
    </row>
    <row r="36" spans="2:22">
      <c r="B36" s="90" t="s">
        <v>958</v>
      </c>
      <c r="C36" s="534" t="s">
        <v>2</v>
      </c>
      <c r="D36" s="318"/>
      <c r="E36" s="218">
        <v>18755</v>
      </c>
      <c r="F36" s="221">
        <v>4.1543453943360897E-2</v>
      </c>
      <c r="G36" s="220">
        <v>246412447.68000001</v>
      </c>
      <c r="H36" s="221">
        <v>3.8241946266531997E-2</v>
      </c>
      <c r="I36" s="210">
        <v>3044</v>
      </c>
      <c r="J36" s="209">
        <v>19113667.530000001</v>
      </c>
      <c r="K36" s="210">
        <v>15591</v>
      </c>
      <c r="L36" s="209">
        <v>224748744.69</v>
      </c>
      <c r="M36" s="210">
        <v>120</v>
      </c>
      <c r="N36" s="209">
        <v>2550035.46</v>
      </c>
      <c r="O36" s="239">
        <v>9522</v>
      </c>
      <c r="P36" s="220">
        <v>142188050.61000001</v>
      </c>
      <c r="Q36" s="239">
        <v>9233</v>
      </c>
      <c r="R36" s="220">
        <v>104224397.06999999</v>
      </c>
      <c r="S36" s="239">
        <v>18150</v>
      </c>
      <c r="T36" s="220">
        <v>236553508.61000001</v>
      </c>
      <c r="U36" s="239">
        <v>605</v>
      </c>
      <c r="V36" s="220">
        <v>9858939.0700000003</v>
      </c>
    </row>
    <row r="37" spans="2:22">
      <c r="B37" s="203" t="s">
        <v>959</v>
      </c>
      <c r="C37" s="528" t="s">
        <v>2</v>
      </c>
      <c r="D37" s="318"/>
      <c r="E37" s="216">
        <v>41473</v>
      </c>
      <c r="F37" s="40">
        <v>9.1865191436577301E-2</v>
      </c>
      <c r="G37" s="41">
        <v>592357950.75</v>
      </c>
      <c r="H37" s="40">
        <v>9.1930911512036903E-2</v>
      </c>
      <c r="I37" s="206">
        <v>6586</v>
      </c>
      <c r="J37" s="207">
        <v>48585851.57</v>
      </c>
      <c r="K37" s="206">
        <v>34746</v>
      </c>
      <c r="L37" s="207">
        <v>540660193.50999999</v>
      </c>
      <c r="M37" s="206">
        <v>141</v>
      </c>
      <c r="N37" s="207">
        <v>3111905.67</v>
      </c>
      <c r="O37" s="237">
        <v>20780</v>
      </c>
      <c r="P37" s="238">
        <v>329652159.20999998</v>
      </c>
      <c r="Q37" s="237">
        <v>20693</v>
      </c>
      <c r="R37" s="238">
        <v>262705791.53999999</v>
      </c>
      <c r="S37" s="237">
        <v>40035</v>
      </c>
      <c r="T37" s="238">
        <v>563342234.32000005</v>
      </c>
      <c r="U37" s="237">
        <v>1438</v>
      </c>
      <c r="V37" s="238">
        <v>29015716.43</v>
      </c>
    </row>
    <row r="38" spans="2:22">
      <c r="B38" s="90" t="s">
        <v>960</v>
      </c>
      <c r="C38" s="534" t="s">
        <v>2</v>
      </c>
      <c r="D38" s="318"/>
      <c r="E38" s="218">
        <v>33863</v>
      </c>
      <c r="F38" s="221">
        <v>7.5008583358252806E-2</v>
      </c>
      <c r="G38" s="220">
        <v>467882394.92000002</v>
      </c>
      <c r="H38" s="221">
        <v>7.2612944573413302E-2</v>
      </c>
      <c r="I38" s="210">
        <v>5376</v>
      </c>
      <c r="J38" s="209">
        <v>37069625.009999998</v>
      </c>
      <c r="K38" s="210">
        <v>28389</v>
      </c>
      <c r="L38" s="209">
        <v>428531074.45999998</v>
      </c>
      <c r="M38" s="210">
        <v>98</v>
      </c>
      <c r="N38" s="209">
        <v>2281695.4500000002</v>
      </c>
      <c r="O38" s="239">
        <v>17406</v>
      </c>
      <c r="P38" s="220">
        <v>270084283.61000001</v>
      </c>
      <c r="Q38" s="239">
        <v>16457</v>
      </c>
      <c r="R38" s="220">
        <v>197798111.31</v>
      </c>
      <c r="S38" s="239">
        <v>32571</v>
      </c>
      <c r="T38" s="220">
        <v>442914732.81</v>
      </c>
      <c r="U38" s="239">
        <v>1292</v>
      </c>
      <c r="V38" s="220">
        <v>24967662.109999999</v>
      </c>
    </row>
    <row r="39" spans="2:22">
      <c r="B39" s="211" t="s">
        <v>115</v>
      </c>
      <c r="C39" s="541" t="s">
        <v>2</v>
      </c>
      <c r="D39" s="360"/>
      <c r="E39" s="222">
        <v>451455</v>
      </c>
      <c r="F39" s="223">
        <v>1</v>
      </c>
      <c r="G39" s="224">
        <v>6443512209.4099998</v>
      </c>
      <c r="H39" s="223">
        <v>1</v>
      </c>
      <c r="I39" s="214">
        <v>72934</v>
      </c>
      <c r="J39" s="215">
        <v>521148129.14999998</v>
      </c>
      <c r="K39" s="214">
        <v>377048</v>
      </c>
      <c r="L39" s="215">
        <v>5889396591.25</v>
      </c>
      <c r="M39" s="214">
        <v>1473</v>
      </c>
      <c r="N39" s="215">
        <v>32967489.010000002</v>
      </c>
      <c r="O39" s="240">
        <v>220761</v>
      </c>
      <c r="P39" s="241">
        <v>3568809720.4000001</v>
      </c>
      <c r="Q39" s="240">
        <v>230694</v>
      </c>
      <c r="R39" s="241">
        <v>2874702489.0100002</v>
      </c>
      <c r="S39" s="240">
        <v>435507</v>
      </c>
      <c r="T39" s="241">
        <v>6141136092.21</v>
      </c>
      <c r="U39" s="240">
        <v>15948</v>
      </c>
      <c r="V39" s="241">
        <v>302376117.19999999</v>
      </c>
    </row>
    <row r="40" spans="2:22">
      <c r="B40" s="181" t="s">
        <v>2</v>
      </c>
      <c r="C40" s="505" t="s">
        <v>2</v>
      </c>
      <c r="D40" s="318"/>
      <c r="E40" s="182" t="s">
        <v>2</v>
      </c>
      <c r="F40" s="182" t="s">
        <v>2</v>
      </c>
      <c r="G40" s="182" t="s">
        <v>2</v>
      </c>
      <c r="H40" s="182" t="s">
        <v>2</v>
      </c>
      <c r="I40" s="182" t="s">
        <v>2</v>
      </c>
      <c r="J40" s="182" t="s">
        <v>2</v>
      </c>
      <c r="K40" s="182" t="s">
        <v>2</v>
      </c>
      <c r="L40" s="182" t="s">
        <v>2</v>
      </c>
      <c r="M40" s="182" t="s">
        <v>2</v>
      </c>
      <c r="N40" s="182" t="s">
        <v>2</v>
      </c>
      <c r="O40" s="182" t="s">
        <v>2</v>
      </c>
      <c r="P40" s="182" t="s">
        <v>2</v>
      </c>
      <c r="Q40" s="182" t="s">
        <v>2</v>
      </c>
      <c r="R40" s="182" t="s">
        <v>2</v>
      </c>
      <c r="S40" s="182" t="s">
        <v>2</v>
      </c>
      <c r="T40" s="182" t="s">
        <v>2</v>
      </c>
      <c r="U40" s="182" t="s">
        <v>2</v>
      </c>
      <c r="V40" s="182" t="s">
        <v>2</v>
      </c>
    </row>
    <row r="41" spans="2:22">
      <c r="B41" s="242" t="s">
        <v>2</v>
      </c>
      <c r="C41" s="599" t="s">
        <v>2</v>
      </c>
      <c r="D41" s="318"/>
      <c r="E41" s="182" t="s">
        <v>2</v>
      </c>
      <c r="F41" s="182" t="s">
        <v>2</v>
      </c>
      <c r="G41" s="182" t="s">
        <v>2</v>
      </c>
      <c r="H41" s="182" t="s">
        <v>2</v>
      </c>
      <c r="I41" s="182" t="s">
        <v>2</v>
      </c>
      <c r="J41" s="182" t="s">
        <v>2</v>
      </c>
      <c r="K41" s="182" t="s">
        <v>2</v>
      </c>
      <c r="L41" s="182" t="s">
        <v>2</v>
      </c>
      <c r="M41" s="182" t="s">
        <v>2</v>
      </c>
      <c r="N41" s="182" t="s">
        <v>2</v>
      </c>
      <c r="O41" s="182" t="s">
        <v>2</v>
      </c>
      <c r="P41" s="182" t="s">
        <v>2</v>
      </c>
      <c r="Q41" s="182" t="s">
        <v>2</v>
      </c>
      <c r="R41" s="182" t="s">
        <v>2</v>
      </c>
      <c r="S41" s="182" t="s">
        <v>2</v>
      </c>
      <c r="T41" s="182" t="s">
        <v>2</v>
      </c>
      <c r="U41" s="182" t="s">
        <v>2</v>
      </c>
      <c r="V41" s="182" t="s">
        <v>2</v>
      </c>
    </row>
    <row r="42" spans="2:22">
      <c r="B42" s="181" t="s">
        <v>2</v>
      </c>
      <c r="C42" s="505" t="s">
        <v>2</v>
      </c>
      <c r="D42" s="318"/>
      <c r="E42" s="182" t="s">
        <v>2</v>
      </c>
      <c r="F42" s="182" t="s">
        <v>2</v>
      </c>
      <c r="G42" s="182" t="s">
        <v>2</v>
      </c>
      <c r="H42" s="182" t="s">
        <v>2</v>
      </c>
      <c r="I42" s="182" t="s">
        <v>2</v>
      </c>
      <c r="J42" s="182" t="s">
        <v>2</v>
      </c>
      <c r="K42" s="182" t="s">
        <v>2</v>
      </c>
      <c r="L42" s="182" t="s">
        <v>2</v>
      </c>
      <c r="M42" s="182" t="s">
        <v>2</v>
      </c>
      <c r="N42" s="182" t="s">
        <v>2</v>
      </c>
      <c r="O42" s="182" t="s">
        <v>2</v>
      </c>
      <c r="P42" s="182" t="s">
        <v>2</v>
      </c>
      <c r="Q42" s="182" t="s">
        <v>2</v>
      </c>
      <c r="R42" s="182" t="s">
        <v>2</v>
      </c>
      <c r="S42" s="182" t="s">
        <v>2</v>
      </c>
      <c r="T42" s="182" t="s">
        <v>2</v>
      </c>
      <c r="U42" s="182" t="s">
        <v>2</v>
      </c>
      <c r="V42" s="182" t="s">
        <v>2</v>
      </c>
    </row>
    <row r="43" spans="2:22">
      <c r="B43" s="236" t="s">
        <v>2</v>
      </c>
      <c r="C43" s="596" t="s">
        <v>2</v>
      </c>
      <c r="D43" s="318"/>
      <c r="E43" s="602" t="s">
        <v>883</v>
      </c>
      <c r="F43" s="517"/>
      <c r="G43" s="517"/>
      <c r="H43" s="518"/>
      <c r="I43" s="502" t="s">
        <v>699</v>
      </c>
      <c r="J43" s="360"/>
      <c r="K43" s="360"/>
      <c r="L43" s="360"/>
      <c r="M43" s="360"/>
      <c r="N43" s="361"/>
      <c r="O43" s="502" t="s">
        <v>108</v>
      </c>
      <c r="P43" s="360"/>
      <c r="Q43" s="360"/>
      <c r="R43" s="361"/>
      <c r="S43" s="502" t="s">
        <v>700</v>
      </c>
      <c r="T43" s="360"/>
      <c r="U43" s="360"/>
      <c r="V43" s="361"/>
    </row>
    <row r="44" spans="2:22" ht="18" customHeight="1">
      <c r="C44" s="596" t="s">
        <v>2</v>
      </c>
      <c r="D44" s="318"/>
      <c r="E44" s="598" t="s">
        <v>2</v>
      </c>
      <c r="F44" s="318"/>
      <c r="G44" s="318"/>
      <c r="H44" s="328"/>
      <c r="I44" s="502" t="s">
        <v>701</v>
      </c>
      <c r="J44" s="361"/>
      <c r="K44" s="502" t="s">
        <v>702</v>
      </c>
      <c r="L44" s="361"/>
      <c r="M44" s="502" t="s">
        <v>703</v>
      </c>
      <c r="N44" s="361"/>
      <c r="O44" s="502" t="s">
        <v>704</v>
      </c>
      <c r="P44" s="361"/>
      <c r="Q44" s="502" t="s">
        <v>705</v>
      </c>
      <c r="R44" s="361"/>
      <c r="S44" s="502" t="s">
        <v>706</v>
      </c>
      <c r="T44" s="361"/>
      <c r="U44" s="502" t="s">
        <v>707</v>
      </c>
      <c r="V44" s="361"/>
    </row>
    <row r="45" spans="2:22" ht="60">
      <c r="B45" s="367" t="s">
        <v>961</v>
      </c>
      <c r="C45" s="360"/>
      <c r="D45" s="361"/>
      <c r="E45" s="37" t="s">
        <v>709</v>
      </c>
      <c r="F45" s="37" t="s">
        <v>110</v>
      </c>
      <c r="G45" s="37" t="s">
        <v>111</v>
      </c>
      <c r="H45" s="37" t="s">
        <v>721</v>
      </c>
      <c r="I45" s="183" t="s">
        <v>709</v>
      </c>
      <c r="J45" s="183" t="s">
        <v>111</v>
      </c>
      <c r="K45" s="183" t="s">
        <v>709</v>
      </c>
      <c r="L45" s="183" t="s">
        <v>111</v>
      </c>
      <c r="M45" s="183" t="s">
        <v>709</v>
      </c>
      <c r="N45" s="183" t="s">
        <v>111</v>
      </c>
      <c r="O45" s="183" t="s">
        <v>709</v>
      </c>
      <c r="P45" s="183" t="s">
        <v>111</v>
      </c>
      <c r="Q45" s="183" t="s">
        <v>709</v>
      </c>
      <c r="R45" s="183" t="s">
        <v>111</v>
      </c>
      <c r="S45" s="183" t="s">
        <v>709</v>
      </c>
      <c r="T45" s="183" t="s">
        <v>111</v>
      </c>
      <c r="U45" s="183" t="s">
        <v>709</v>
      </c>
      <c r="V45" s="183" t="s">
        <v>111</v>
      </c>
    </row>
    <row r="46" spans="2:22">
      <c r="B46" s="203" t="s">
        <v>962</v>
      </c>
      <c r="C46" s="528" t="s">
        <v>2</v>
      </c>
      <c r="D46" s="318"/>
      <c r="E46" s="216">
        <v>13563</v>
      </c>
      <c r="F46" s="40">
        <v>3.0042861414758901E-2</v>
      </c>
      <c r="G46" s="41">
        <v>158651537.59</v>
      </c>
      <c r="H46" s="40">
        <v>2.4621903774514099E-2</v>
      </c>
      <c r="I46" s="206">
        <v>0</v>
      </c>
      <c r="J46" s="207">
        <v>0</v>
      </c>
      <c r="K46" s="206">
        <v>13535</v>
      </c>
      <c r="L46" s="207">
        <v>158268895.33000001</v>
      </c>
      <c r="M46" s="206">
        <v>28</v>
      </c>
      <c r="N46" s="207">
        <v>382642.26</v>
      </c>
      <c r="O46" s="237">
        <v>7058</v>
      </c>
      <c r="P46" s="238">
        <v>89560298.969999999</v>
      </c>
      <c r="Q46" s="237">
        <v>6505</v>
      </c>
      <c r="R46" s="238">
        <v>69091238.620000005</v>
      </c>
      <c r="S46" s="237">
        <v>13151</v>
      </c>
      <c r="T46" s="238">
        <v>148568081.96000001</v>
      </c>
      <c r="U46" s="237">
        <v>412</v>
      </c>
      <c r="V46" s="238">
        <v>10083455.630000001</v>
      </c>
    </row>
    <row r="47" spans="2:22">
      <c r="B47" s="90" t="s">
        <v>963</v>
      </c>
      <c r="C47" s="534" t="s">
        <v>2</v>
      </c>
      <c r="D47" s="318"/>
      <c r="E47" s="218">
        <v>15483</v>
      </c>
      <c r="F47" s="221">
        <v>3.4295776987739598E-2</v>
      </c>
      <c r="G47" s="220">
        <v>184741786.52000001</v>
      </c>
      <c r="H47" s="221">
        <v>2.8670976404794601E-2</v>
      </c>
      <c r="I47" s="210">
        <v>0</v>
      </c>
      <c r="J47" s="209">
        <v>0</v>
      </c>
      <c r="K47" s="210">
        <v>15436</v>
      </c>
      <c r="L47" s="209">
        <v>184078230.06999999</v>
      </c>
      <c r="M47" s="210">
        <v>47</v>
      </c>
      <c r="N47" s="209">
        <v>663556.44999999995</v>
      </c>
      <c r="O47" s="239">
        <v>8680</v>
      </c>
      <c r="P47" s="220">
        <v>112535891.84999999</v>
      </c>
      <c r="Q47" s="239">
        <v>6803</v>
      </c>
      <c r="R47" s="220">
        <v>72205894.670000002</v>
      </c>
      <c r="S47" s="239">
        <v>15031</v>
      </c>
      <c r="T47" s="220">
        <v>173522044.56999999</v>
      </c>
      <c r="U47" s="239">
        <v>452</v>
      </c>
      <c r="V47" s="220">
        <v>11219741.949999999</v>
      </c>
    </row>
    <row r="48" spans="2:22">
      <c r="B48" s="203" t="s">
        <v>964</v>
      </c>
      <c r="C48" s="528" t="s">
        <v>2</v>
      </c>
      <c r="D48" s="318"/>
      <c r="E48" s="216">
        <v>32566</v>
      </c>
      <c r="F48" s="40">
        <v>7.2135650286296496E-2</v>
      </c>
      <c r="G48" s="41">
        <v>369620123.60000002</v>
      </c>
      <c r="H48" s="40">
        <v>5.7363144755155901E-2</v>
      </c>
      <c r="I48" s="206">
        <v>0</v>
      </c>
      <c r="J48" s="207">
        <v>0</v>
      </c>
      <c r="K48" s="206">
        <v>32492</v>
      </c>
      <c r="L48" s="207">
        <v>368601692.14999998</v>
      </c>
      <c r="M48" s="206">
        <v>74</v>
      </c>
      <c r="N48" s="207">
        <v>1018431.45</v>
      </c>
      <c r="O48" s="237">
        <v>19954</v>
      </c>
      <c r="P48" s="238">
        <v>244920642.18000001</v>
      </c>
      <c r="Q48" s="237">
        <v>12612</v>
      </c>
      <c r="R48" s="238">
        <v>124699481.42</v>
      </c>
      <c r="S48" s="237">
        <v>31807</v>
      </c>
      <c r="T48" s="238">
        <v>351638751.38999999</v>
      </c>
      <c r="U48" s="237">
        <v>759</v>
      </c>
      <c r="V48" s="238">
        <v>17981372.210000001</v>
      </c>
    </row>
    <row r="49" spans="2:22">
      <c r="B49" s="90" t="s">
        <v>965</v>
      </c>
      <c r="C49" s="534" t="s">
        <v>2</v>
      </c>
      <c r="D49" s="318"/>
      <c r="E49" s="218">
        <v>27809</v>
      </c>
      <c r="F49" s="221">
        <v>6.1598608942197999E-2</v>
      </c>
      <c r="G49" s="220">
        <v>339043335.81999999</v>
      </c>
      <c r="H49" s="221">
        <v>5.2617784338930398E-2</v>
      </c>
      <c r="I49" s="210">
        <v>0</v>
      </c>
      <c r="J49" s="209">
        <v>0</v>
      </c>
      <c r="K49" s="210">
        <v>27698</v>
      </c>
      <c r="L49" s="209">
        <v>337616369.41000003</v>
      </c>
      <c r="M49" s="210">
        <v>111</v>
      </c>
      <c r="N49" s="209">
        <v>1426966.41</v>
      </c>
      <c r="O49" s="239">
        <v>17153</v>
      </c>
      <c r="P49" s="220">
        <v>223704157.87</v>
      </c>
      <c r="Q49" s="239">
        <v>10656</v>
      </c>
      <c r="R49" s="220">
        <v>115339177.95</v>
      </c>
      <c r="S49" s="239">
        <v>27090</v>
      </c>
      <c r="T49" s="220">
        <v>320974535.17000002</v>
      </c>
      <c r="U49" s="239">
        <v>719</v>
      </c>
      <c r="V49" s="220">
        <v>18068800.649999999</v>
      </c>
    </row>
    <row r="50" spans="2:22">
      <c r="B50" s="203" t="s">
        <v>966</v>
      </c>
      <c r="C50" s="528" t="s">
        <v>2</v>
      </c>
      <c r="D50" s="318"/>
      <c r="E50" s="216">
        <v>41987</v>
      </c>
      <c r="F50" s="40">
        <v>9.3003732376427298E-2</v>
      </c>
      <c r="G50" s="41">
        <v>495992391.91000003</v>
      </c>
      <c r="H50" s="40">
        <v>7.6975471728859393E-2</v>
      </c>
      <c r="I50" s="206">
        <v>0</v>
      </c>
      <c r="J50" s="207">
        <v>0</v>
      </c>
      <c r="K50" s="206">
        <v>41790</v>
      </c>
      <c r="L50" s="207">
        <v>493263421.63999999</v>
      </c>
      <c r="M50" s="206">
        <v>197</v>
      </c>
      <c r="N50" s="207">
        <v>2728970.27</v>
      </c>
      <c r="O50" s="237">
        <v>24436</v>
      </c>
      <c r="P50" s="238">
        <v>312405331.30000001</v>
      </c>
      <c r="Q50" s="237">
        <v>17551</v>
      </c>
      <c r="R50" s="238">
        <v>183587060.61000001</v>
      </c>
      <c r="S50" s="237">
        <v>40979</v>
      </c>
      <c r="T50" s="238">
        <v>475150269.64999998</v>
      </c>
      <c r="U50" s="237">
        <v>1008</v>
      </c>
      <c r="V50" s="238">
        <v>20842122.260000002</v>
      </c>
    </row>
    <row r="51" spans="2:22">
      <c r="B51" s="90" t="s">
        <v>967</v>
      </c>
      <c r="C51" s="534" t="s">
        <v>2</v>
      </c>
      <c r="D51" s="318"/>
      <c r="E51" s="218">
        <v>40576</v>
      </c>
      <c r="F51" s="221">
        <v>8.9878282442325402E-2</v>
      </c>
      <c r="G51" s="220">
        <v>499270199.62</v>
      </c>
      <c r="H51" s="221">
        <v>7.7484170650111303E-2</v>
      </c>
      <c r="I51" s="210">
        <v>0</v>
      </c>
      <c r="J51" s="209">
        <v>0</v>
      </c>
      <c r="K51" s="210">
        <v>40375</v>
      </c>
      <c r="L51" s="209">
        <v>496245699.13</v>
      </c>
      <c r="M51" s="210">
        <v>201</v>
      </c>
      <c r="N51" s="209">
        <v>3024500.49</v>
      </c>
      <c r="O51" s="239">
        <v>25141</v>
      </c>
      <c r="P51" s="220">
        <v>334837858.38999999</v>
      </c>
      <c r="Q51" s="239">
        <v>15435</v>
      </c>
      <c r="R51" s="220">
        <v>164432341.22999999</v>
      </c>
      <c r="S51" s="239">
        <v>39547</v>
      </c>
      <c r="T51" s="220">
        <v>474264968.42000002</v>
      </c>
      <c r="U51" s="239">
        <v>1029</v>
      </c>
      <c r="V51" s="220">
        <v>25005231.199999999</v>
      </c>
    </row>
    <row r="52" spans="2:22">
      <c r="B52" s="203" t="s">
        <v>968</v>
      </c>
      <c r="C52" s="528" t="s">
        <v>2</v>
      </c>
      <c r="D52" s="318"/>
      <c r="E52" s="216">
        <v>53349</v>
      </c>
      <c r="F52" s="40">
        <v>0.118171246303618</v>
      </c>
      <c r="G52" s="41">
        <v>700333226.62</v>
      </c>
      <c r="H52" s="40">
        <v>0.10868811974892301</v>
      </c>
      <c r="I52" s="206">
        <v>0</v>
      </c>
      <c r="J52" s="207">
        <v>0</v>
      </c>
      <c r="K52" s="206">
        <v>53046</v>
      </c>
      <c r="L52" s="207">
        <v>695554991.41999996</v>
      </c>
      <c r="M52" s="206">
        <v>303</v>
      </c>
      <c r="N52" s="207">
        <v>4778235.2</v>
      </c>
      <c r="O52" s="237">
        <v>31122</v>
      </c>
      <c r="P52" s="238">
        <v>432314752.45999998</v>
      </c>
      <c r="Q52" s="237">
        <v>22227</v>
      </c>
      <c r="R52" s="238">
        <v>268018474.16</v>
      </c>
      <c r="S52" s="237">
        <v>52321</v>
      </c>
      <c r="T52" s="238">
        <v>676019129.14999998</v>
      </c>
      <c r="U52" s="237">
        <v>1028</v>
      </c>
      <c r="V52" s="238">
        <v>24314097.469999999</v>
      </c>
    </row>
    <row r="53" spans="2:22">
      <c r="B53" s="90" t="s">
        <v>969</v>
      </c>
      <c r="C53" s="534" t="s">
        <v>2</v>
      </c>
      <c r="D53" s="318"/>
      <c r="E53" s="218">
        <v>40747</v>
      </c>
      <c r="F53" s="221">
        <v>9.0257057735544002E-2</v>
      </c>
      <c r="G53" s="220">
        <v>527683460.01999998</v>
      </c>
      <c r="H53" s="221">
        <v>8.1893762729180503E-2</v>
      </c>
      <c r="I53" s="210">
        <v>0</v>
      </c>
      <c r="J53" s="209">
        <v>0</v>
      </c>
      <c r="K53" s="210">
        <v>40507</v>
      </c>
      <c r="L53" s="209">
        <v>523965892.70999998</v>
      </c>
      <c r="M53" s="210">
        <v>240</v>
      </c>
      <c r="N53" s="209">
        <v>3717567.31</v>
      </c>
      <c r="O53" s="239">
        <v>22026</v>
      </c>
      <c r="P53" s="220">
        <v>321889600.22000003</v>
      </c>
      <c r="Q53" s="239">
        <v>18721</v>
      </c>
      <c r="R53" s="220">
        <v>205793859.80000001</v>
      </c>
      <c r="S53" s="239">
        <v>39954</v>
      </c>
      <c r="T53" s="220">
        <v>507640668.63999999</v>
      </c>
      <c r="U53" s="239">
        <v>793</v>
      </c>
      <c r="V53" s="220">
        <v>20042791.379999999</v>
      </c>
    </row>
    <row r="54" spans="2:22">
      <c r="B54" s="203" t="s">
        <v>970</v>
      </c>
      <c r="C54" s="528" t="s">
        <v>2</v>
      </c>
      <c r="D54" s="318"/>
      <c r="E54" s="216">
        <v>32521</v>
      </c>
      <c r="F54" s="40">
        <v>7.2035972577554799E-2</v>
      </c>
      <c r="G54" s="41">
        <v>428698080.07999998</v>
      </c>
      <c r="H54" s="40">
        <v>6.6531740167099604E-2</v>
      </c>
      <c r="I54" s="206">
        <v>0</v>
      </c>
      <c r="J54" s="207">
        <v>0</v>
      </c>
      <c r="K54" s="206">
        <v>32394</v>
      </c>
      <c r="L54" s="207">
        <v>426730953.58999997</v>
      </c>
      <c r="M54" s="206">
        <v>127</v>
      </c>
      <c r="N54" s="207">
        <v>1967126.49</v>
      </c>
      <c r="O54" s="237">
        <v>14387</v>
      </c>
      <c r="P54" s="238">
        <v>224431627.56999999</v>
      </c>
      <c r="Q54" s="237">
        <v>18134</v>
      </c>
      <c r="R54" s="238">
        <v>204266452.50999999</v>
      </c>
      <c r="S54" s="237">
        <v>32352</v>
      </c>
      <c r="T54" s="238">
        <v>424914503.32999998</v>
      </c>
      <c r="U54" s="237">
        <v>169</v>
      </c>
      <c r="V54" s="238">
        <v>3783576.75</v>
      </c>
    </row>
    <row r="55" spans="2:22">
      <c r="B55" s="90" t="s">
        <v>971</v>
      </c>
      <c r="C55" s="534" t="s">
        <v>2</v>
      </c>
      <c r="D55" s="318"/>
      <c r="E55" s="218">
        <v>14286</v>
      </c>
      <c r="F55" s="221">
        <v>3.1644349935209502E-2</v>
      </c>
      <c r="G55" s="220">
        <v>186412118.03</v>
      </c>
      <c r="H55" s="221">
        <v>2.8930203276059101E-2</v>
      </c>
      <c r="I55" s="210">
        <v>0</v>
      </c>
      <c r="J55" s="209">
        <v>0</v>
      </c>
      <c r="K55" s="210">
        <v>14247</v>
      </c>
      <c r="L55" s="209">
        <v>185820199.22999999</v>
      </c>
      <c r="M55" s="210">
        <v>39</v>
      </c>
      <c r="N55" s="209">
        <v>591918.80000000005</v>
      </c>
      <c r="O55" s="239">
        <v>5990</v>
      </c>
      <c r="P55" s="220">
        <v>89332672.280000001</v>
      </c>
      <c r="Q55" s="239">
        <v>8296</v>
      </c>
      <c r="R55" s="220">
        <v>97079445.75</v>
      </c>
      <c r="S55" s="239">
        <v>14236</v>
      </c>
      <c r="T55" s="220">
        <v>185554544.93000001</v>
      </c>
      <c r="U55" s="239">
        <v>50</v>
      </c>
      <c r="V55" s="220">
        <v>857573.1</v>
      </c>
    </row>
    <row r="56" spans="2:22">
      <c r="B56" s="203" t="s">
        <v>972</v>
      </c>
      <c r="C56" s="528" t="s">
        <v>2</v>
      </c>
      <c r="D56" s="318"/>
      <c r="E56" s="216">
        <v>25</v>
      </c>
      <c r="F56" s="40">
        <v>5.5376504856519498E-5</v>
      </c>
      <c r="G56" s="41">
        <v>845577.16</v>
      </c>
      <c r="H56" s="40">
        <v>1.31229232213626E-4</v>
      </c>
      <c r="I56" s="206">
        <v>0</v>
      </c>
      <c r="J56" s="207">
        <v>0</v>
      </c>
      <c r="K56" s="206">
        <v>25</v>
      </c>
      <c r="L56" s="207">
        <v>845577.16</v>
      </c>
      <c r="M56" s="206">
        <v>0</v>
      </c>
      <c r="N56" s="207">
        <v>0</v>
      </c>
      <c r="O56" s="237">
        <v>25</v>
      </c>
      <c r="P56" s="238">
        <v>845577.16</v>
      </c>
      <c r="Q56" s="237">
        <v>0</v>
      </c>
      <c r="R56" s="238">
        <v>0</v>
      </c>
      <c r="S56" s="237">
        <v>25</v>
      </c>
      <c r="T56" s="238">
        <v>845577.16</v>
      </c>
      <c r="U56" s="237">
        <v>0</v>
      </c>
      <c r="V56" s="238">
        <v>0</v>
      </c>
    </row>
    <row r="57" spans="2:22">
      <c r="B57" s="90" t="s">
        <v>973</v>
      </c>
      <c r="C57" s="534" t="s">
        <v>2</v>
      </c>
      <c r="D57" s="318"/>
      <c r="E57" s="218">
        <v>9</v>
      </c>
      <c r="F57" s="221">
        <v>1.9935541748347E-5</v>
      </c>
      <c r="G57" s="220">
        <v>285886.46999999997</v>
      </c>
      <c r="H57" s="221">
        <v>4.4368111785758099E-5</v>
      </c>
      <c r="I57" s="210">
        <v>0</v>
      </c>
      <c r="J57" s="209">
        <v>0</v>
      </c>
      <c r="K57" s="210">
        <v>9</v>
      </c>
      <c r="L57" s="209">
        <v>285886.46999999997</v>
      </c>
      <c r="M57" s="210">
        <v>0</v>
      </c>
      <c r="N57" s="209">
        <v>0</v>
      </c>
      <c r="O57" s="239">
        <v>9</v>
      </c>
      <c r="P57" s="220">
        <v>285886.46999999997</v>
      </c>
      <c r="Q57" s="239">
        <v>0</v>
      </c>
      <c r="R57" s="220">
        <v>0</v>
      </c>
      <c r="S57" s="239">
        <v>9</v>
      </c>
      <c r="T57" s="220">
        <v>285886.46999999997</v>
      </c>
      <c r="U57" s="239">
        <v>0</v>
      </c>
      <c r="V57" s="220">
        <v>0</v>
      </c>
    </row>
    <row r="58" spans="2:22">
      <c r="B58" s="203" t="s">
        <v>974</v>
      </c>
      <c r="C58" s="528" t="s">
        <v>2</v>
      </c>
      <c r="D58" s="318"/>
      <c r="E58" s="216">
        <v>0</v>
      </c>
      <c r="F58" s="40">
        <v>0</v>
      </c>
      <c r="G58" s="41">
        <v>0</v>
      </c>
      <c r="H58" s="40">
        <v>0</v>
      </c>
      <c r="I58" s="206">
        <v>0</v>
      </c>
      <c r="J58" s="207">
        <v>0</v>
      </c>
      <c r="K58" s="206">
        <v>0</v>
      </c>
      <c r="L58" s="207">
        <v>0</v>
      </c>
      <c r="M58" s="206">
        <v>0</v>
      </c>
      <c r="N58" s="207">
        <v>0</v>
      </c>
      <c r="O58" s="237">
        <v>0</v>
      </c>
      <c r="P58" s="238">
        <v>0</v>
      </c>
      <c r="Q58" s="237">
        <v>0</v>
      </c>
      <c r="R58" s="238">
        <v>0</v>
      </c>
      <c r="S58" s="237">
        <v>0</v>
      </c>
      <c r="T58" s="238">
        <v>0</v>
      </c>
      <c r="U58" s="237">
        <v>0</v>
      </c>
      <c r="V58" s="238">
        <v>0</v>
      </c>
    </row>
    <row r="59" spans="2:22">
      <c r="B59" s="211" t="s">
        <v>115</v>
      </c>
      <c r="C59" s="541" t="s">
        <v>2</v>
      </c>
      <c r="D59" s="360"/>
      <c r="E59" s="222">
        <v>312921</v>
      </c>
      <c r="F59" s="223">
        <v>0.69313885104827699</v>
      </c>
      <c r="G59" s="224">
        <v>3891577723.4400001</v>
      </c>
      <c r="H59" s="223">
        <v>0.60395287491762695</v>
      </c>
      <c r="I59" s="214">
        <v>0</v>
      </c>
      <c r="J59" s="215">
        <v>0</v>
      </c>
      <c r="K59" s="214">
        <v>311554</v>
      </c>
      <c r="L59" s="215">
        <v>3871277808.3099999</v>
      </c>
      <c r="M59" s="214">
        <v>1367</v>
      </c>
      <c r="N59" s="215">
        <v>20299915.129999999</v>
      </c>
      <c r="O59" s="240">
        <v>175981</v>
      </c>
      <c r="P59" s="241">
        <v>2387064296.7199998</v>
      </c>
      <c r="Q59" s="240">
        <v>136940</v>
      </c>
      <c r="R59" s="241">
        <v>1504513426.72</v>
      </c>
      <c r="S59" s="240">
        <v>306502</v>
      </c>
      <c r="T59" s="241">
        <v>3739378960.8400002</v>
      </c>
      <c r="U59" s="240">
        <v>6419</v>
      </c>
      <c r="V59" s="241">
        <v>152198762.59999999</v>
      </c>
    </row>
    <row r="60" spans="2:22">
      <c r="B60" s="181" t="s">
        <v>2</v>
      </c>
      <c r="C60" s="505" t="s">
        <v>2</v>
      </c>
      <c r="D60" s="318"/>
      <c r="E60" s="182" t="s">
        <v>2</v>
      </c>
      <c r="F60" s="182" t="s">
        <v>2</v>
      </c>
      <c r="G60" s="182" t="s">
        <v>2</v>
      </c>
      <c r="H60" s="182" t="s">
        <v>2</v>
      </c>
      <c r="I60" s="182" t="s">
        <v>2</v>
      </c>
      <c r="J60" s="182" t="s">
        <v>2</v>
      </c>
      <c r="K60" s="182" t="s">
        <v>2</v>
      </c>
      <c r="L60" s="182" t="s">
        <v>2</v>
      </c>
      <c r="M60" s="182" t="s">
        <v>2</v>
      </c>
      <c r="N60" s="182" t="s">
        <v>2</v>
      </c>
      <c r="O60" s="182" t="s">
        <v>2</v>
      </c>
      <c r="P60" s="182" t="s">
        <v>2</v>
      </c>
      <c r="Q60" s="182" t="s">
        <v>2</v>
      </c>
      <c r="R60" s="182" t="s">
        <v>2</v>
      </c>
      <c r="S60" s="182" t="s">
        <v>2</v>
      </c>
      <c r="T60" s="182" t="s">
        <v>2</v>
      </c>
      <c r="U60" s="182" t="s">
        <v>2</v>
      </c>
      <c r="V60" s="182" t="s">
        <v>2</v>
      </c>
    </row>
    <row r="61" spans="2:22">
      <c r="B61" s="242" t="s">
        <v>2</v>
      </c>
      <c r="C61" s="599" t="s">
        <v>2</v>
      </c>
      <c r="D61" s="318"/>
      <c r="E61" s="182" t="s">
        <v>2</v>
      </c>
      <c r="F61" s="182" t="s">
        <v>2</v>
      </c>
      <c r="G61" s="182" t="s">
        <v>2</v>
      </c>
      <c r="H61" s="182" t="s">
        <v>2</v>
      </c>
      <c r="I61" s="182" t="s">
        <v>2</v>
      </c>
      <c r="J61" s="182" t="s">
        <v>2</v>
      </c>
      <c r="K61" s="182" t="s">
        <v>2</v>
      </c>
      <c r="L61" s="182" t="s">
        <v>2</v>
      </c>
      <c r="M61" s="182" t="s">
        <v>2</v>
      </c>
      <c r="N61" s="182" t="s">
        <v>2</v>
      </c>
      <c r="O61" s="182" t="s">
        <v>2</v>
      </c>
      <c r="P61" s="182" t="s">
        <v>2</v>
      </c>
      <c r="Q61" s="182" t="s">
        <v>2</v>
      </c>
      <c r="R61" s="182" t="s">
        <v>2</v>
      </c>
      <c r="S61" s="182" t="s">
        <v>2</v>
      </c>
      <c r="T61" s="182" t="s">
        <v>2</v>
      </c>
      <c r="U61" s="182" t="s">
        <v>2</v>
      </c>
      <c r="V61" s="182" t="s">
        <v>2</v>
      </c>
    </row>
  </sheetData>
  <sheetProtection algorithmName="SHA-512" hashValue="3bGj2rwiV033KQJ4w6P+kIRV0m1su8pe0X2MBM1Rb4cJd1WxgsoDg9fw6wZV9DnAAPQ9yzatgnu0aUPQhPxqww==" saltValue="UJ6s86Wap/fBwFRCMrDwPw==" spinCount="100000" sheet="1" objects="1" scenarios="1"/>
  <mergeCells count="97">
    <mergeCell ref="C60:D60"/>
    <mergeCell ref="C61:D61"/>
    <mergeCell ref="C55:D55"/>
    <mergeCell ref="C56:D56"/>
    <mergeCell ref="C57:D57"/>
    <mergeCell ref="C58:D58"/>
    <mergeCell ref="C59:D59"/>
    <mergeCell ref="C50:D50"/>
    <mergeCell ref="C51:D51"/>
    <mergeCell ref="C52:D52"/>
    <mergeCell ref="C53:D53"/>
    <mergeCell ref="C54:D54"/>
    <mergeCell ref="B45:D45"/>
    <mergeCell ref="C46:D46"/>
    <mergeCell ref="C47:D47"/>
    <mergeCell ref="C48:D48"/>
    <mergeCell ref="C49:D49"/>
    <mergeCell ref="I43:N43"/>
    <mergeCell ref="O43:R43"/>
    <mergeCell ref="S43:V43"/>
    <mergeCell ref="C44:D44"/>
    <mergeCell ref="E44:H44"/>
    <mergeCell ref="I44:J44"/>
    <mergeCell ref="K44:L44"/>
    <mergeCell ref="M44:N44"/>
    <mergeCell ref="O44:P44"/>
    <mergeCell ref="Q44:R44"/>
    <mergeCell ref="S44:T44"/>
    <mergeCell ref="U44:V44"/>
    <mergeCell ref="C40:D40"/>
    <mergeCell ref="C41:D41"/>
    <mergeCell ref="C42:D42"/>
    <mergeCell ref="C43:D43"/>
    <mergeCell ref="E43:H43"/>
    <mergeCell ref="C35:D35"/>
    <mergeCell ref="C36:D36"/>
    <mergeCell ref="C37:D37"/>
    <mergeCell ref="C38:D38"/>
    <mergeCell ref="C39:D39"/>
    <mergeCell ref="C30:D30"/>
    <mergeCell ref="C31:D31"/>
    <mergeCell ref="C32:D32"/>
    <mergeCell ref="C33:D33"/>
    <mergeCell ref="C34:D34"/>
    <mergeCell ref="B25:D25"/>
    <mergeCell ref="C26:D26"/>
    <mergeCell ref="C27:D27"/>
    <mergeCell ref="C28:D28"/>
    <mergeCell ref="C29:D29"/>
    <mergeCell ref="E23:H23"/>
    <mergeCell ref="I23:N23"/>
    <mergeCell ref="O23:R23"/>
    <mergeCell ref="S23:V23"/>
    <mergeCell ref="C24:D24"/>
    <mergeCell ref="E24:H24"/>
    <mergeCell ref="I24:J24"/>
    <mergeCell ref="K24:L24"/>
    <mergeCell ref="M24:N24"/>
    <mergeCell ref="O24:P24"/>
    <mergeCell ref="Q24:R24"/>
    <mergeCell ref="S24:T24"/>
    <mergeCell ref="U24:V24"/>
    <mergeCell ref="C19:D19"/>
    <mergeCell ref="C20:D20"/>
    <mergeCell ref="C21:D21"/>
    <mergeCell ref="C22:D22"/>
    <mergeCell ref="C23:D23"/>
    <mergeCell ref="C14:D14"/>
    <mergeCell ref="C15:D15"/>
    <mergeCell ref="C16:D16"/>
    <mergeCell ref="C17:D17"/>
    <mergeCell ref="C18:D18"/>
    <mergeCell ref="B9:D9"/>
    <mergeCell ref="C10:D10"/>
    <mergeCell ref="C11:D11"/>
    <mergeCell ref="C12:D12"/>
    <mergeCell ref="C13:D13"/>
    <mergeCell ref="S7:V7"/>
    <mergeCell ref="C8:D8"/>
    <mergeCell ref="E8:H8"/>
    <mergeCell ref="I8:J8"/>
    <mergeCell ref="K8:L8"/>
    <mergeCell ref="M8:N8"/>
    <mergeCell ref="O8:P8"/>
    <mergeCell ref="Q8:R8"/>
    <mergeCell ref="S8:T8"/>
    <mergeCell ref="U8:V8"/>
    <mergeCell ref="C6:D6"/>
    <mergeCell ref="C7:D7"/>
    <mergeCell ref="E7:H7"/>
    <mergeCell ref="I7:N7"/>
    <mergeCell ref="O7:R7"/>
    <mergeCell ref="A1:C3"/>
    <mergeCell ref="D1:X1"/>
    <mergeCell ref="D2:X2"/>
    <mergeCell ref="D3:X3"/>
    <mergeCell ref="B4:W4"/>
  </mergeCells>
  <pageMargins left="0.25" right="0.25" top="0.25" bottom="0.25" header="0.25" footer="0.25"/>
  <pageSetup scale="35" orientation="landscape" cellComments="atEnd" horizontalDpi="300" verticalDpi="300" r:id="rId1"/>
  <headerFooter alignWithMargins="0"/>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W142"/>
  <sheetViews>
    <sheetView showGridLines="0" workbookViewId="0">
      <selection sqref="A1:C3"/>
    </sheetView>
  </sheetViews>
  <sheetFormatPr baseColWidth="10" defaultColWidth="9.140625" defaultRowHeight="15"/>
  <cols>
    <col min="1" max="1" width="1.7109375" customWidth="1"/>
    <col min="2" max="2" width="31" customWidth="1"/>
    <col min="3" max="3" width="0.85546875" customWidth="1"/>
    <col min="4" max="4" width="6" customWidth="1"/>
    <col min="5" max="5" width="27.42578125" customWidth="1"/>
    <col min="6" max="7" width="13.7109375" customWidth="1"/>
    <col min="8" max="8" width="17.85546875" customWidth="1"/>
    <col min="9" max="10" width="13.7109375" customWidth="1"/>
    <col min="11" max="11" width="17.85546875" customWidth="1"/>
    <col min="12" max="12" width="13.7109375" customWidth="1"/>
    <col min="13" max="13" width="17.85546875" customWidth="1"/>
    <col min="14" max="14" width="13.7109375" customWidth="1"/>
    <col min="15" max="15" width="17.85546875" customWidth="1"/>
    <col min="16" max="16" width="13.7109375" customWidth="1"/>
    <col min="17" max="17" width="17.85546875" customWidth="1"/>
    <col min="18" max="18" width="13.7109375" customWidth="1"/>
    <col min="19" max="19" width="17.85546875" customWidth="1"/>
    <col min="20" max="20" width="13.7109375" customWidth="1"/>
    <col min="21" max="21" width="17.85546875" customWidth="1"/>
    <col min="22" max="22" width="13.7109375" customWidth="1"/>
    <col min="23" max="23" width="17.85546875" customWidth="1"/>
  </cols>
  <sheetData>
    <row r="1" spans="1:23" ht="18" customHeight="1">
      <c r="A1" s="318"/>
      <c r="B1" s="318"/>
      <c r="C1" s="318"/>
      <c r="D1" s="319" t="s">
        <v>0</v>
      </c>
      <c r="E1" s="318"/>
      <c r="F1" s="318"/>
      <c r="G1" s="318"/>
      <c r="H1" s="318"/>
      <c r="I1" s="318"/>
      <c r="J1" s="318"/>
      <c r="K1" s="318"/>
      <c r="L1" s="318"/>
      <c r="M1" s="318"/>
      <c r="N1" s="318"/>
      <c r="O1" s="318"/>
      <c r="P1" s="318"/>
      <c r="Q1" s="318"/>
      <c r="R1" s="318"/>
      <c r="S1" s="318"/>
      <c r="T1" s="318"/>
      <c r="U1" s="318"/>
      <c r="V1" s="318"/>
      <c r="W1" s="318"/>
    </row>
    <row r="2" spans="1:23" ht="18" customHeight="1">
      <c r="A2" s="318"/>
      <c r="B2" s="318"/>
      <c r="C2" s="318"/>
      <c r="D2" s="319" t="s">
        <v>1</v>
      </c>
      <c r="E2" s="318"/>
      <c r="F2" s="318"/>
      <c r="G2" s="318"/>
      <c r="H2" s="318"/>
      <c r="I2" s="318"/>
      <c r="J2" s="318"/>
      <c r="K2" s="318"/>
      <c r="L2" s="318"/>
      <c r="M2" s="318"/>
      <c r="N2" s="318"/>
      <c r="O2" s="318"/>
      <c r="P2" s="318"/>
      <c r="Q2" s="318"/>
      <c r="R2" s="318"/>
      <c r="S2" s="318"/>
      <c r="T2" s="318"/>
      <c r="U2" s="318"/>
      <c r="V2" s="318"/>
      <c r="W2" s="318"/>
    </row>
    <row r="3" spans="1:23" ht="18" customHeight="1">
      <c r="A3" s="318"/>
      <c r="B3" s="318"/>
      <c r="C3" s="318"/>
      <c r="D3" s="319" t="s">
        <v>2</v>
      </c>
      <c r="E3" s="318"/>
      <c r="F3" s="318"/>
      <c r="G3" s="318"/>
      <c r="H3" s="318"/>
      <c r="I3" s="318"/>
      <c r="J3" s="318"/>
      <c r="K3" s="318"/>
      <c r="L3" s="318"/>
      <c r="M3" s="318"/>
      <c r="N3" s="318"/>
      <c r="O3" s="318"/>
      <c r="P3" s="318"/>
      <c r="Q3" s="318"/>
      <c r="R3" s="318"/>
      <c r="S3" s="318"/>
      <c r="T3" s="318"/>
      <c r="U3" s="318"/>
      <c r="V3" s="318"/>
      <c r="W3" s="318"/>
    </row>
    <row r="4" spans="1:23" ht="18" customHeight="1">
      <c r="B4" s="320" t="s">
        <v>975</v>
      </c>
      <c r="C4" s="318"/>
      <c r="D4" s="318"/>
      <c r="E4" s="318"/>
      <c r="F4" s="318"/>
      <c r="G4" s="318"/>
      <c r="H4" s="318"/>
      <c r="I4" s="318"/>
      <c r="J4" s="318"/>
      <c r="K4" s="318"/>
      <c r="L4" s="318"/>
      <c r="M4" s="318"/>
      <c r="N4" s="318"/>
      <c r="O4" s="318"/>
      <c r="P4" s="318"/>
      <c r="Q4" s="318"/>
      <c r="R4" s="318"/>
      <c r="S4" s="318"/>
      <c r="T4" s="318"/>
      <c r="U4" s="318"/>
      <c r="V4" s="318"/>
      <c r="W4" s="318"/>
    </row>
    <row r="5" spans="1:23" ht="3.2" customHeight="1"/>
    <row r="6" spans="1:23">
      <c r="A6" s="181" t="s">
        <v>2</v>
      </c>
      <c r="B6" s="181" t="s">
        <v>2</v>
      </c>
      <c r="C6" s="505" t="s">
        <v>2</v>
      </c>
      <c r="D6" s="318"/>
      <c r="E6" s="78" t="s">
        <v>2</v>
      </c>
      <c r="F6" s="182" t="s">
        <v>2</v>
      </c>
      <c r="G6" s="182" t="s">
        <v>2</v>
      </c>
      <c r="H6" s="182" t="s">
        <v>2</v>
      </c>
      <c r="I6" s="182" t="s">
        <v>2</v>
      </c>
      <c r="J6" s="182" t="s">
        <v>2</v>
      </c>
      <c r="K6" s="182" t="s">
        <v>2</v>
      </c>
      <c r="L6" s="182" t="s">
        <v>2</v>
      </c>
      <c r="M6" s="182" t="s">
        <v>2</v>
      </c>
      <c r="N6" s="182" t="s">
        <v>2</v>
      </c>
      <c r="O6" s="182" t="s">
        <v>2</v>
      </c>
      <c r="P6" s="182" t="s">
        <v>2</v>
      </c>
      <c r="Q6" s="182" t="s">
        <v>2</v>
      </c>
      <c r="R6" s="182" t="s">
        <v>2</v>
      </c>
      <c r="S6" s="182" t="s">
        <v>2</v>
      </c>
      <c r="T6" s="182" t="s">
        <v>2</v>
      </c>
      <c r="U6" s="182" t="s">
        <v>2</v>
      </c>
      <c r="V6" s="182" t="s">
        <v>2</v>
      </c>
      <c r="W6" s="182" t="s">
        <v>2</v>
      </c>
    </row>
    <row r="7" spans="1:23">
      <c r="A7" s="236" t="s">
        <v>2</v>
      </c>
      <c r="B7" s="236" t="s">
        <v>2</v>
      </c>
      <c r="C7" s="596" t="s">
        <v>2</v>
      </c>
      <c r="D7" s="318"/>
      <c r="E7" s="116" t="s">
        <v>2</v>
      </c>
      <c r="F7" s="602" t="s">
        <v>883</v>
      </c>
      <c r="G7" s="517"/>
      <c r="H7" s="517"/>
      <c r="I7" s="518"/>
      <c r="J7" s="502" t="s">
        <v>699</v>
      </c>
      <c r="K7" s="360"/>
      <c r="L7" s="360"/>
      <c r="M7" s="360"/>
      <c r="N7" s="360"/>
      <c r="O7" s="361"/>
      <c r="P7" s="502" t="s">
        <v>108</v>
      </c>
      <c r="Q7" s="360"/>
      <c r="R7" s="360"/>
      <c r="S7" s="361"/>
      <c r="T7" s="502" t="s">
        <v>700</v>
      </c>
      <c r="U7" s="360"/>
      <c r="V7" s="360"/>
      <c r="W7" s="361"/>
    </row>
    <row r="8" spans="1:23">
      <c r="A8" s="244" t="s">
        <v>2</v>
      </c>
      <c r="C8" s="596" t="s">
        <v>2</v>
      </c>
      <c r="D8" s="318"/>
      <c r="E8" s="116" t="s">
        <v>2</v>
      </c>
      <c r="F8" s="598" t="s">
        <v>2</v>
      </c>
      <c r="G8" s="318"/>
      <c r="H8" s="318"/>
      <c r="I8" s="328"/>
      <c r="J8" s="502" t="s">
        <v>701</v>
      </c>
      <c r="K8" s="361"/>
      <c r="L8" s="502" t="s">
        <v>702</v>
      </c>
      <c r="M8" s="361"/>
      <c r="N8" s="502" t="s">
        <v>703</v>
      </c>
      <c r="O8" s="361"/>
      <c r="P8" s="502" t="s">
        <v>704</v>
      </c>
      <c r="Q8" s="361"/>
      <c r="R8" s="502" t="s">
        <v>705</v>
      </c>
      <c r="S8" s="361"/>
      <c r="T8" s="502" t="s">
        <v>706</v>
      </c>
      <c r="U8" s="361"/>
      <c r="V8" s="502" t="s">
        <v>707</v>
      </c>
      <c r="W8" s="361"/>
    </row>
    <row r="9" spans="1:23" ht="60">
      <c r="A9" s="176" t="s">
        <v>2</v>
      </c>
      <c r="B9" s="367" t="s">
        <v>976</v>
      </c>
      <c r="C9" s="360"/>
      <c r="D9" s="361"/>
      <c r="E9" s="36" t="s">
        <v>977</v>
      </c>
      <c r="F9" s="37" t="s">
        <v>709</v>
      </c>
      <c r="G9" s="37" t="s">
        <v>110</v>
      </c>
      <c r="H9" s="37" t="s">
        <v>111</v>
      </c>
      <c r="I9" s="37" t="s">
        <v>721</v>
      </c>
      <c r="J9" s="183" t="s">
        <v>709</v>
      </c>
      <c r="K9" s="183" t="s">
        <v>111</v>
      </c>
      <c r="L9" s="183" t="s">
        <v>709</v>
      </c>
      <c r="M9" s="183" t="s">
        <v>111</v>
      </c>
      <c r="N9" s="183" t="s">
        <v>709</v>
      </c>
      <c r="O9" s="183" t="s">
        <v>111</v>
      </c>
      <c r="P9" s="183" t="s">
        <v>709</v>
      </c>
      <c r="Q9" s="183" t="s">
        <v>111</v>
      </c>
      <c r="R9" s="183" t="s">
        <v>709</v>
      </c>
      <c r="S9" s="183" t="s">
        <v>111</v>
      </c>
      <c r="T9" s="183" t="s">
        <v>709</v>
      </c>
      <c r="U9" s="183" t="s">
        <v>111</v>
      </c>
      <c r="V9" s="183" t="s">
        <v>709</v>
      </c>
      <c r="W9" s="183" t="s">
        <v>111</v>
      </c>
    </row>
    <row r="10" spans="1:23">
      <c r="B10" s="203" t="s">
        <v>938</v>
      </c>
      <c r="C10" s="528" t="s">
        <v>2</v>
      </c>
      <c r="D10" s="318"/>
      <c r="E10" s="203" t="s">
        <v>978</v>
      </c>
      <c r="F10" s="216">
        <v>26589</v>
      </c>
      <c r="G10" s="40">
        <v>5.8896235505199901E-2</v>
      </c>
      <c r="H10" s="41">
        <v>306607658.42000002</v>
      </c>
      <c r="I10" s="40">
        <v>4.75839338012327E-2</v>
      </c>
      <c r="J10" s="206">
        <v>2314</v>
      </c>
      <c r="K10" s="207">
        <v>12646926.050000001</v>
      </c>
      <c r="L10" s="206">
        <v>24275</v>
      </c>
      <c r="M10" s="207">
        <v>293960732.37</v>
      </c>
      <c r="N10" s="206">
        <v>0</v>
      </c>
      <c r="O10" s="207">
        <v>0</v>
      </c>
      <c r="P10" s="237">
        <v>13506</v>
      </c>
      <c r="Q10" s="238">
        <v>172114035.83000001</v>
      </c>
      <c r="R10" s="237">
        <v>13083</v>
      </c>
      <c r="S10" s="238">
        <v>134493622.59</v>
      </c>
      <c r="T10" s="237">
        <v>26451</v>
      </c>
      <c r="U10" s="238">
        <v>305185705.12</v>
      </c>
      <c r="V10" s="237">
        <v>138</v>
      </c>
      <c r="W10" s="238">
        <v>1421953.3</v>
      </c>
    </row>
    <row r="11" spans="1:23">
      <c r="B11" s="90" t="s">
        <v>938</v>
      </c>
      <c r="C11" s="534" t="s">
        <v>2</v>
      </c>
      <c r="D11" s="318"/>
      <c r="E11" s="90" t="s">
        <v>979</v>
      </c>
      <c r="F11" s="218">
        <v>23058</v>
      </c>
      <c r="G11" s="221">
        <v>5.1074857959265002E-2</v>
      </c>
      <c r="H11" s="220">
        <v>321579778.93000001</v>
      </c>
      <c r="I11" s="221">
        <v>4.99075300051997E-2</v>
      </c>
      <c r="J11" s="206">
        <v>2573</v>
      </c>
      <c r="K11" s="207">
        <v>16621491.85</v>
      </c>
      <c r="L11" s="206">
        <v>20485</v>
      </c>
      <c r="M11" s="207">
        <v>304958287.07999998</v>
      </c>
      <c r="N11" s="206">
        <v>0</v>
      </c>
      <c r="O11" s="207">
        <v>0</v>
      </c>
      <c r="P11" s="237">
        <v>9884</v>
      </c>
      <c r="Q11" s="238">
        <v>162863228.86000001</v>
      </c>
      <c r="R11" s="237">
        <v>13174</v>
      </c>
      <c r="S11" s="238">
        <v>158716550.06999999</v>
      </c>
      <c r="T11" s="237">
        <v>22856</v>
      </c>
      <c r="U11" s="238">
        <v>318720118.13999999</v>
      </c>
      <c r="V11" s="237">
        <v>202</v>
      </c>
      <c r="W11" s="238">
        <v>2859660.79</v>
      </c>
    </row>
    <row r="12" spans="1:23">
      <c r="B12" s="203" t="s">
        <v>938</v>
      </c>
      <c r="C12" s="528" t="s">
        <v>2</v>
      </c>
      <c r="D12" s="318"/>
      <c r="E12" s="203" t="s">
        <v>980</v>
      </c>
      <c r="F12" s="216">
        <v>7919</v>
      </c>
      <c r="G12" s="40">
        <v>1.7541061678351101E-2</v>
      </c>
      <c r="H12" s="41">
        <v>109195988.18000001</v>
      </c>
      <c r="I12" s="40">
        <v>1.6946656517625901E-2</v>
      </c>
      <c r="J12" s="206">
        <v>1293</v>
      </c>
      <c r="K12" s="207">
        <v>9032371.4399999995</v>
      </c>
      <c r="L12" s="206">
        <v>6626</v>
      </c>
      <c r="M12" s="207">
        <v>100163616.73999999</v>
      </c>
      <c r="N12" s="206">
        <v>0</v>
      </c>
      <c r="O12" s="207">
        <v>0</v>
      </c>
      <c r="P12" s="237">
        <v>2736</v>
      </c>
      <c r="Q12" s="238">
        <v>47790368.039999999</v>
      </c>
      <c r="R12" s="237">
        <v>5183</v>
      </c>
      <c r="S12" s="238">
        <v>61405620.140000001</v>
      </c>
      <c r="T12" s="237">
        <v>7814</v>
      </c>
      <c r="U12" s="238">
        <v>107752313.69</v>
      </c>
      <c r="V12" s="237">
        <v>105</v>
      </c>
      <c r="W12" s="238">
        <v>1443674.49</v>
      </c>
    </row>
    <row r="13" spans="1:23">
      <c r="B13" s="90" t="s">
        <v>938</v>
      </c>
      <c r="C13" s="534" t="s">
        <v>2</v>
      </c>
      <c r="D13" s="318"/>
      <c r="E13" s="90" t="s">
        <v>981</v>
      </c>
      <c r="F13" s="218">
        <v>267</v>
      </c>
      <c r="G13" s="221">
        <v>5.9142107186762802E-4</v>
      </c>
      <c r="H13" s="220">
        <v>3889759.41</v>
      </c>
      <c r="I13" s="221">
        <v>6.0367068201088499E-4</v>
      </c>
      <c r="J13" s="206">
        <v>52</v>
      </c>
      <c r="K13" s="207">
        <v>298359.2</v>
      </c>
      <c r="L13" s="206">
        <v>215</v>
      </c>
      <c r="M13" s="207">
        <v>3591400.21</v>
      </c>
      <c r="N13" s="206">
        <v>0</v>
      </c>
      <c r="O13" s="207">
        <v>0</v>
      </c>
      <c r="P13" s="237">
        <v>127</v>
      </c>
      <c r="Q13" s="238">
        <v>2404029.4900000002</v>
      </c>
      <c r="R13" s="237">
        <v>140</v>
      </c>
      <c r="S13" s="238">
        <v>1485729.92</v>
      </c>
      <c r="T13" s="237">
        <v>254</v>
      </c>
      <c r="U13" s="238">
        <v>3715769.69</v>
      </c>
      <c r="V13" s="237">
        <v>13</v>
      </c>
      <c r="W13" s="238">
        <v>173989.72</v>
      </c>
    </row>
    <row r="14" spans="1:23">
      <c r="B14" s="203" t="s">
        <v>938</v>
      </c>
      <c r="C14" s="528" t="s">
        <v>2</v>
      </c>
      <c r="D14" s="318"/>
      <c r="E14" s="203" t="s">
        <v>982</v>
      </c>
      <c r="F14" s="216">
        <v>7697</v>
      </c>
      <c r="G14" s="40">
        <v>1.7049318315225201E-2</v>
      </c>
      <c r="H14" s="41">
        <v>121370287.7</v>
      </c>
      <c r="I14" s="40">
        <v>1.8836045273997098E-2</v>
      </c>
      <c r="J14" s="206">
        <v>989</v>
      </c>
      <c r="K14" s="207">
        <v>8312106.7599999998</v>
      </c>
      <c r="L14" s="206">
        <v>6708</v>
      </c>
      <c r="M14" s="207">
        <v>113058180.94</v>
      </c>
      <c r="N14" s="206">
        <v>0</v>
      </c>
      <c r="O14" s="207">
        <v>0</v>
      </c>
      <c r="P14" s="237">
        <v>2893</v>
      </c>
      <c r="Q14" s="238">
        <v>56701805.270000003</v>
      </c>
      <c r="R14" s="237">
        <v>4804</v>
      </c>
      <c r="S14" s="238">
        <v>64668482.43</v>
      </c>
      <c r="T14" s="237">
        <v>7580</v>
      </c>
      <c r="U14" s="238">
        <v>119565917.08</v>
      </c>
      <c r="V14" s="237">
        <v>117</v>
      </c>
      <c r="W14" s="238">
        <v>1804370.62</v>
      </c>
    </row>
    <row r="15" spans="1:23">
      <c r="B15" s="90" t="s">
        <v>938</v>
      </c>
      <c r="C15" s="534" t="s">
        <v>2</v>
      </c>
      <c r="D15" s="318"/>
      <c r="E15" s="90" t="s">
        <v>983</v>
      </c>
      <c r="F15" s="218">
        <v>5989</v>
      </c>
      <c r="G15" s="221">
        <v>1.32659955034278E-2</v>
      </c>
      <c r="H15" s="220">
        <v>94492948.219999999</v>
      </c>
      <c r="I15" s="221">
        <v>1.46648202329785E-2</v>
      </c>
      <c r="J15" s="206">
        <v>1030</v>
      </c>
      <c r="K15" s="207">
        <v>9130083.0299999993</v>
      </c>
      <c r="L15" s="206">
        <v>4959</v>
      </c>
      <c r="M15" s="207">
        <v>85362865.189999998</v>
      </c>
      <c r="N15" s="206">
        <v>0</v>
      </c>
      <c r="O15" s="207">
        <v>0</v>
      </c>
      <c r="P15" s="237">
        <v>2445</v>
      </c>
      <c r="Q15" s="238">
        <v>46256053.390000001</v>
      </c>
      <c r="R15" s="237">
        <v>3544</v>
      </c>
      <c r="S15" s="238">
        <v>48236894.829999998</v>
      </c>
      <c r="T15" s="237">
        <v>5854</v>
      </c>
      <c r="U15" s="238">
        <v>92001583.430000007</v>
      </c>
      <c r="V15" s="237">
        <v>135</v>
      </c>
      <c r="W15" s="238">
        <v>2491364.79</v>
      </c>
    </row>
    <row r="16" spans="1:23">
      <c r="B16" s="203" t="s">
        <v>938</v>
      </c>
      <c r="C16" s="528" t="s">
        <v>2</v>
      </c>
      <c r="D16" s="318"/>
      <c r="E16" s="203" t="s">
        <v>984</v>
      </c>
      <c r="F16" s="216">
        <v>191</v>
      </c>
      <c r="G16" s="40">
        <v>4.23076497103809E-4</v>
      </c>
      <c r="H16" s="41">
        <v>3152242.4</v>
      </c>
      <c r="I16" s="40">
        <v>4.8921183006319399E-4</v>
      </c>
      <c r="J16" s="206">
        <v>39</v>
      </c>
      <c r="K16" s="207">
        <v>345411.89</v>
      </c>
      <c r="L16" s="206">
        <v>152</v>
      </c>
      <c r="M16" s="207">
        <v>2806830.51</v>
      </c>
      <c r="N16" s="206">
        <v>0</v>
      </c>
      <c r="O16" s="207">
        <v>0</v>
      </c>
      <c r="P16" s="237">
        <v>71</v>
      </c>
      <c r="Q16" s="238">
        <v>1552210.86</v>
      </c>
      <c r="R16" s="237">
        <v>120</v>
      </c>
      <c r="S16" s="238">
        <v>1600031.54</v>
      </c>
      <c r="T16" s="237">
        <v>184</v>
      </c>
      <c r="U16" s="238">
        <v>2986824.02</v>
      </c>
      <c r="V16" s="237">
        <v>7</v>
      </c>
      <c r="W16" s="238">
        <v>165418.38</v>
      </c>
    </row>
    <row r="17" spans="2:23">
      <c r="B17" s="90" t="s">
        <v>938</v>
      </c>
      <c r="C17" s="534" t="s">
        <v>2</v>
      </c>
      <c r="D17" s="318"/>
      <c r="E17" s="90" t="s">
        <v>985</v>
      </c>
      <c r="F17" s="218">
        <v>1254</v>
      </c>
      <c r="G17" s="221">
        <v>2.7776854836030198E-3</v>
      </c>
      <c r="H17" s="220">
        <v>23797611.59</v>
      </c>
      <c r="I17" s="221">
        <v>3.6932670904613698E-3</v>
      </c>
      <c r="J17" s="206">
        <v>204</v>
      </c>
      <c r="K17" s="207">
        <v>2250052.66</v>
      </c>
      <c r="L17" s="206">
        <v>1050</v>
      </c>
      <c r="M17" s="207">
        <v>21547558.93</v>
      </c>
      <c r="N17" s="206">
        <v>0</v>
      </c>
      <c r="O17" s="207">
        <v>0</v>
      </c>
      <c r="P17" s="237">
        <v>461</v>
      </c>
      <c r="Q17" s="238">
        <v>10342142.949999999</v>
      </c>
      <c r="R17" s="237">
        <v>793</v>
      </c>
      <c r="S17" s="238">
        <v>13455468.640000001</v>
      </c>
      <c r="T17" s="237">
        <v>1207</v>
      </c>
      <c r="U17" s="238">
        <v>22886523.399999999</v>
      </c>
      <c r="V17" s="237">
        <v>47</v>
      </c>
      <c r="W17" s="238">
        <v>911088.19</v>
      </c>
    </row>
    <row r="18" spans="2:23">
      <c r="B18" s="203" t="s">
        <v>938</v>
      </c>
      <c r="C18" s="528" t="s">
        <v>2</v>
      </c>
      <c r="D18" s="318"/>
      <c r="E18" s="203" t="s">
        <v>986</v>
      </c>
      <c r="F18" s="216">
        <v>429</v>
      </c>
      <c r="G18" s="40">
        <v>9.5026082333787398E-4</v>
      </c>
      <c r="H18" s="41">
        <v>8142018.1799999997</v>
      </c>
      <c r="I18" s="40">
        <v>1.2635994028395801E-3</v>
      </c>
      <c r="J18" s="206">
        <v>119</v>
      </c>
      <c r="K18" s="207">
        <v>1351915.54</v>
      </c>
      <c r="L18" s="206">
        <v>310</v>
      </c>
      <c r="M18" s="207">
        <v>6790102.6399999997</v>
      </c>
      <c r="N18" s="206">
        <v>0</v>
      </c>
      <c r="O18" s="207">
        <v>0</v>
      </c>
      <c r="P18" s="237">
        <v>125</v>
      </c>
      <c r="Q18" s="238">
        <v>2875440.72</v>
      </c>
      <c r="R18" s="237">
        <v>304</v>
      </c>
      <c r="S18" s="238">
        <v>5266577.46</v>
      </c>
      <c r="T18" s="237">
        <v>396</v>
      </c>
      <c r="U18" s="238">
        <v>7430834.1299999999</v>
      </c>
      <c r="V18" s="237">
        <v>33</v>
      </c>
      <c r="W18" s="238">
        <v>711184.05</v>
      </c>
    </row>
    <row r="19" spans="2:23">
      <c r="B19" s="90" t="s">
        <v>938</v>
      </c>
      <c r="C19" s="534" t="s">
        <v>2</v>
      </c>
      <c r="D19" s="318"/>
      <c r="E19" s="90" t="s">
        <v>987</v>
      </c>
      <c r="F19" s="218">
        <v>1677</v>
      </c>
      <c r="G19" s="221">
        <v>3.7146559457753299E-3</v>
      </c>
      <c r="H19" s="220">
        <v>62715811.68</v>
      </c>
      <c r="I19" s="221">
        <v>9.7331718543825895E-3</v>
      </c>
      <c r="J19" s="206">
        <v>98</v>
      </c>
      <c r="K19" s="207">
        <v>2231828.39</v>
      </c>
      <c r="L19" s="206">
        <v>1579</v>
      </c>
      <c r="M19" s="207">
        <v>60483983.289999999</v>
      </c>
      <c r="N19" s="206">
        <v>0</v>
      </c>
      <c r="O19" s="207">
        <v>0</v>
      </c>
      <c r="P19" s="237">
        <v>655</v>
      </c>
      <c r="Q19" s="238">
        <v>25705305.289999999</v>
      </c>
      <c r="R19" s="237">
        <v>1022</v>
      </c>
      <c r="S19" s="238">
        <v>37010506.390000001</v>
      </c>
      <c r="T19" s="237">
        <v>1070</v>
      </c>
      <c r="U19" s="238">
        <v>39325877.770000003</v>
      </c>
      <c r="V19" s="237">
        <v>607</v>
      </c>
      <c r="W19" s="238">
        <v>23389933.91</v>
      </c>
    </row>
    <row r="20" spans="2:23">
      <c r="B20" s="203" t="s">
        <v>938</v>
      </c>
      <c r="C20" s="528" t="s">
        <v>2</v>
      </c>
      <c r="D20" s="318"/>
      <c r="E20" s="203" t="s">
        <v>988</v>
      </c>
      <c r="F20" s="216">
        <v>221</v>
      </c>
      <c r="G20" s="40">
        <v>4.8952830293163196E-4</v>
      </c>
      <c r="H20" s="41">
        <v>13035443.869999999</v>
      </c>
      <c r="I20" s="40">
        <v>2.0230339365172999E-3</v>
      </c>
      <c r="J20" s="206">
        <v>8</v>
      </c>
      <c r="K20" s="207">
        <v>285681.68</v>
      </c>
      <c r="L20" s="206">
        <v>213</v>
      </c>
      <c r="M20" s="207">
        <v>12749762.189999999</v>
      </c>
      <c r="N20" s="206">
        <v>0</v>
      </c>
      <c r="O20" s="207">
        <v>0</v>
      </c>
      <c r="P20" s="237">
        <v>178</v>
      </c>
      <c r="Q20" s="238">
        <v>10507749.029999999</v>
      </c>
      <c r="R20" s="237">
        <v>43</v>
      </c>
      <c r="S20" s="238">
        <v>2527694.84</v>
      </c>
      <c r="T20" s="237">
        <v>125</v>
      </c>
      <c r="U20" s="238">
        <v>7201973.2699999996</v>
      </c>
      <c r="V20" s="237">
        <v>96</v>
      </c>
      <c r="W20" s="238">
        <v>5833470.5999999996</v>
      </c>
    </row>
    <row r="21" spans="2:23">
      <c r="B21" s="90" t="s">
        <v>938</v>
      </c>
      <c r="C21" s="534" t="s">
        <v>2</v>
      </c>
      <c r="D21" s="318"/>
      <c r="E21" s="90" t="s">
        <v>989</v>
      </c>
      <c r="F21" s="218">
        <v>18510</v>
      </c>
      <c r="G21" s="221">
        <v>4.1000764195767002E-2</v>
      </c>
      <c r="H21" s="220">
        <v>264713951.47</v>
      </c>
      <c r="I21" s="221">
        <v>4.10822456553145E-2</v>
      </c>
      <c r="J21" s="206">
        <v>906</v>
      </c>
      <c r="K21" s="207">
        <v>7469517.5300000003</v>
      </c>
      <c r="L21" s="206">
        <v>17604</v>
      </c>
      <c r="M21" s="207">
        <v>257244433.94</v>
      </c>
      <c r="N21" s="206">
        <v>0</v>
      </c>
      <c r="O21" s="207">
        <v>0</v>
      </c>
      <c r="P21" s="237">
        <v>11318</v>
      </c>
      <c r="Q21" s="238">
        <v>169598647.37</v>
      </c>
      <c r="R21" s="237">
        <v>7192</v>
      </c>
      <c r="S21" s="238">
        <v>95115304.099999994</v>
      </c>
      <c r="T21" s="237">
        <v>18421</v>
      </c>
      <c r="U21" s="238">
        <v>263382116.66</v>
      </c>
      <c r="V21" s="237">
        <v>89</v>
      </c>
      <c r="W21" s="238">
        <v>1331834.81</v>
      </c>
    </row>
    <row r="22" spans="2:23">
      <c r="B22" s="203" t="s">
        <v>938</v>
      </c>
      <c r="C22" s="528" t="s">
        <v>2</v>
      </c>
      <c r="D22" s="318"/>
      <c r="E22" s="203" t="s">
        <v>990</v>
      </c>
      <c r="F22" s="216">
        <v>18376</v>
      </c>
      <c r="G22" s="40">
        <v>4.0703946129736102E-2</v>
      </c>
      <c r="H22" s="41">
        <v>319176614.45999998</v>
      </c>
      <c r="I22" s="40">
        <v>4.9534571222489499E-2</v>
      </c>
      <c r="J22" s="206">
        <v>1315</v>
      </c>
      <c r="K22" s="207">
        <v>9895280.5600000005</v>
      </c>
      <c r="L22" s="206">
        <v>17061</v>
      </c>
      <c r="M22" s="207">
        <v>309281333.89999998</v>
      </c>
      <c r="N22" s="206">
        <v>0</v>
      </c>
      <c r="O22" s="207">
        <v>0</v>
      </c>
      <c r="P22" s="237">
        <v>9912</v>
      </c>
      <c r="Q22" s="238">
        <v>190491591.15000001</v>
      </c>
      <c r="R22" s="237">
        <v>8464</v>
      </c>
      <c r="S22" s="238">
        <v>128685023.31</v>
      </c>
      <c r="T22" s="237">
        <v>18201</v>
      </c>
      <c r="U22" s="238">
        <v>316029688.45999998</v>
      </c>
      <c r="V22" s="237">
        <v>175</v>
      </c>
      <c r="W22" s="238">
        <v>3146926</v>
      </c>
    </row>
    <row r="23" spans="2:23">
      <c r="B23" s="90" t="s">
        <v>938</v>
      </c>
      <c r="C23" s="534" t="s">
        <v>2</v>
      </c>
      <c r="D23" s="318"/>
      <c r="E23" s="90" t="s">
        <v>991</v>
      </c>
      <c r="F23" s="218">
        <v>1667</v>
      </c>
      <c r="G23" s="221">
        <v>3.6925053438327201E-3</v>
      </c>
      <c r="H23" s="220">
        <v>52232520.549999997</v>
      </c>
      <c r="I23" s="221">
        <v>8.1062189148521299E-3</v>
      </c>
      <c r="J23" s="206">
        <v>42</v>
      </c>
      <c r="K23" s="207">
        <v>742620.55</v>
      </c>
      <c r="L23" s="206">
        <v>1625</v>
      </c>
      <c r="M23" s="207">
        <v>51489900</v>
      </c>
      <c r="N23" s="206">
        <v>0</v>
      </c>
      <c r="O23" s="207">
        <v>0</v>
      </c>
      <c r="P23" s="237">
        <v>1368</v>
      </c>
      <c r="Q23" s="238">
        <v>42892852.130000003</v>
      </c>
      <c r="R23" s="237">
        <v>299</v>
      </c>
      <c r="S23" s="238">
        <v>9339668.4199999999</v>
      </c>
      <c r="T23" s="237">
        <v>1380</v>
      </c>
      <c r="U23" s="238">
        <v>43375372.689999998</v>
      </c>
      <c r="V23" s="237">
        <v>287</v>
      </c>
      <c r="W23" s="238">
        <v>8857147.8599999994</v>
      </c>
    </row>
    <row r="24" spans="2:23">
      <c r="B24" s="203" t="s">
        <v>938</v>
      </c>
      <c r="C24" s="528" t="s">
        <v>2</v>
      </c>
      <c r="D24" s="318"/>
      <c r="E24" s="203" t="s">
        <v>992</v>
      </c>
      <c r="F24" s="216">
        <v>16456</v>
      </c>
      <c r="G24" s="40">
        <v>3.6451030556755401E-2</v>
      </c>
      <c r="H24" s="41">
        <v>375773293.63</v>
      </c>
      <c r="I24" s="40">
        <v>5.83180851401549E-2</v>
      </c>
      <c r="J24" s="206">
        <v>1193</v>
      </c>
      <c r="K24" s="207">
        <v>11357633.67</v>
      </c>
      <c r="L24" s="206">
        <v>15263</v>
      </c>
      <c r="M24" s="207">
        <v>364415659.95999998</v>
      </c>
      <c r="N24" s="206">
        <v>0</v>
      </c>
      <c r="O24" s="207">
        <v>0</v>
      </c>
      <c r="P24" s="237">
        <v>9207</v>
      </c>
      <c r="Q24" s="238">
        <v>238123985.06999999</v>
      </c>
      <c r="R24" s="237">
        <v>7249</v>
      </c>
      <c r="S24" s="238">
        <v>137649308.56</v>
      </c>
      <c r="T24" s="237">
        <v>16101</v>
      </c>
      <c r="U24" s="238">
        <v>367249901</v>
      </c>
      <c r="V24" s="237">
        <v>355</v>
      </c>
      <c r="W24" s="238">
        <v>8523392.6300000008</v>
      </c>
    </row>
    <row r="25" spans="2:23">
      <c r="B25" s="90" t="s">
        <v>938</v>
      </c>
      <c r="C25" s="534" t="s">
        <v>2</v>
      </c>
      <c r="D25" s="318"/>
      <c r="E25" s="90" t="s">
        <v>993</v>
      </c>
      <c r="F25" s="218">
        <v>6149</v>
      </c>
      <c r="G25" s="221">
        <v>1.3620405134509499E-2</v>
      </c>
      <c r="H25" s="220">
        <v>189424094.99000001</v>
      </c>
      <c r="I25" s="221">
        <v>2.9397646630259799E-2</v>
      </c>
      <c r="J25" s="206">
        <v>621</v>
      </c>
      <c r="K25" s="207">
        <v>8800532.4900000002</v>
      </c>
      <c r="L25" s="206">
        <v>5528</v>
      </c>
      <c r="M25" s="207">
        <v>180623562.5</v>
      </c>
      <c r="N25" s="206">
        <v>0</v>
      </c>
      <c r="O25" s="207">
        <v>0</v>
      </c>
      <c r="P25" s="237">
        <v>3180</v>
      </c>
      <c r="Q25" s="238">
        <v>112684860.61</v>
      </c>
      <c r="R25" s="237">
        <v>2969</v>
      </c>
      <c r="S25" s="238">
        <v>76739234.379999995</v>
      </c>
      <c r="T25" s="237">
        <v>5875</v>
      </c>
      <c r="U25" s="238">
        <v>180764666.09999999</v>
      </c>
      <c r="V25" s="237">
        <v>274</v>
      </c>
      <c r="W25" s="238">
        <v>8659428.8900000006</v>
      </c>
    </row>
    <row r="26" spans="2:23">
      <c r="B26" s="203" t="s">
        <v>938</v>
      </c>
      <c r="C26" s="528" t="s">
        <v>2</v>
      </c>
      <c r="D26" s="318"/>
      <c r="E26" s="203" t="s">
        <v>994</v>
      </c>
      <c r="F26" s="216">
        <v>1697</v>
      </c>
      <c r="G26" s="40">
        <v>3.7589571496605399E-3</v>
      </c>
      <c r="H26" s="41">
        <v>64900422.960000001</v>
      </c>
      <c r="I26" s="40">
        <v>1.00722123045287E-2</v>
      </c>
      <c r="J26" s="206">
        <v>83</v>
      </c>
      <c r="K26" s="207">
        <v>1663559.92</v>
      </c>
      <c r="L26" s="206">
        <v>1614</v>
      </c>
      <c r="M26" s="207">
        <v>63236863.039999999</v>
      </c>
      <c r="N26" s="206">
        <v>0</v>
      </c>
      <c r="O26" s="207">
        <v>0</v>
      </c>
      <c r="P26" s="237">
        <v>1010</v>
      </c>
      <c r="Q26" s="238">
        <v>41168716.799999997</v>
      </c>
      <c r="R26" s="237">
        <v>687</v>
      </c>
      <c r="S26" s="238">
        <v>23731706.16</v>
      </c>
      <c r="T26" s="237">
        <v>1593</v>
      </c>
      <c r="U26" s="238">
        <v>61273189.240000002</v>
      </c>
      <c r="V26" s="237">
        <v>104</v>
      </c>
      <c r="W26" s="238">
        <v>3627233.72</v>
      </c>
    </row>
    <row r="27" spans="2:23">
      <c r="B27" s="90" t="s">
        <v>938</v>
      </c>
      <c r="C27" s="534" t="s">
        <v>2</v>
      </c>
      <c r="D27" s="318"/>
      <c r="E27" s="90" t="s">
        <v>995</v>
      </c>
      <c r="F27" s="218">
        <v>95</v>
      </c>
      <c r="G27" s="221">
        <v>2.10430718454774E-4</v>
      </c>
      <c r="H27" s="220">
        <v>5129225.49</v>
      </c>
      <c r="I27" s="221">
        <v>7.9602945153256098E-4</v>
      </c>
      <c r="J27" s="206">
        <v>14</v>
      </c>
      <c r="K27" s="207">
        <v>233407.45</v>
      </c>
      <c r="L27" s="206">
        <v>81</v>
      </c>
      <c r="M27" s="207">
        <v>4895818.04</v>
      </c>
      <c r="N27" s="206">
        <v>0</v>
      </c>
      <c r="O27" s="207">
        <v>0</v>
      </c>
      <c r="P27" s="237">
        <v>18</v>
      </c>
      <c r="Q27" s="238">
        <v>1249315.97</v>
      </c>
      <c r="R27" s="237">
        <v>77</v>
      </c>
      <c r="S27" s="238">
        <v>3879909.52</v>
      </c>
      <c r="T27" s="237">
        <v>89</v>
      </c>
      <c r="U27" s="238">
        <v>4736553.38</v>
      </c>
      <c r="V27" s="237">
        <v>6</v>
      </c>
      <c r="W27" s="238">
        <v>392672.11</v>
      </c>
    </row>
    <row r="28" spans="2:23">
      <c r="B28" s="203" t="s">
        <v>938</v>
      </c>
      <c r="C28" s="528" t="s">
        <v>2</v>
      </c>
      <c r="D28" s="318"/>
      <c r="E28" s="203" t="s">
        <v>996</v>
      </c>
      <c r="F28" s="216">
        <v>82</v>
      </c>
      <c r="G28" s="40">
        <v>1.81634935929384E-4</v>
      </c>
      <c r="H28" s="41">
        <v>3885648.54</v>
      </c>
      <c r="I28" s="40">
        <v>6.0303269610096505E-4</v>
      </c>
      <c r="J28" s="206">
        <v>6</v>
      </c>
      <c r="K28" s="207">
        <v>116659.29</v>
      </c>
      <c r="L28" s="206">
        <v>76</v>
      </c>
      <c r="M28" s="207">
        <v>3768989.25</v>
      </c>
      <c r="N28" s="206">
        <v>0</v>
      </c>
      <c r="O28" s="207">
        <v>0</v>
      </c>
      <c r="P28" s="237">
        <v>32</v>
      </c>
      <c r="Q28" s="238">
        <v>1582755.13</v>
      </c>
      <c r="R28" s="237">
        <v>50</v>
      </c>
      <c r="S28" s="238">
        <v>2302893.41</v>
      </c>
      <c r="T28" s="237">
        <v>77</v>
      </c>
      <c r="U28" s="238">
        <v>3492078.44</v>
      </c>
      <c r="V28" s="237">
        <v>5</v>
      </c>
      <c r="W28" s="238">
        <v>393570.1</v>
      </c>
    </row>
    <row r="29" spans="2:23">
      <c r="B29" s="90" t="s">
        <v>938</v>
      </c>
      <c r="C29" s="534" t="s">
        <v>2</v>
      </c>
      <c r="D29" s="318"/>
      <c r="E29" s="90" t="s">
        <v>997</v>
      </c>
      <c r="F29" s="218">
        <v>98</v>
      </c>
      <c r="G29" s="221">
        <v>2.1707589903755599E-4</v>
      </c>
      <c r="H29" s="220">
        <v>7957728.6399999997</v>
      </c>
      <c r="I29" s="221">
        <v>1.2349986127718801E-3</v>
      </c>
      <c r="J29" s="206">
        <v>9</v>
      </c>
      <c r="K29" s="207">
        <v>439157.58</v>
      </c>
      <c r="L29" s="206">
        <v>89</v>
      </c>
      <c r="M29" s="207">
        <v>7518571.0599999996</v>
      </c>
      <c r="N29" s="206">
        <v>0</v>
      </c>
      <c r="O29" s="207">
        <v>0</v>
      </c>
      <c r="P29" s="237">
        <v>80</v>
      </c>
      <c r="Q29" s="238">
        <v>6394705.2400000002</v>
      </c>
      <c r="R29" s="237">
        <v>18</v>
      </c>
      <c r="S29" s="238">
        <v>1563023.4</v>
      </c>
      <c r="T29" s="237">
        <v>34</v>
      </c>
      <c r="U29" s="238">
        <v>2768345.32</v>
      </c>
      <c r="V29" s="237">
        <v>64</v>
      </c>
      <c r="W29" s="238">
        <v>5189383.32</v>
      </c>
    </row>
    <row r="30" spans="2:23">
      <c r="B30" s="203" t="s">
        <v>938</v>
      </c>
      <c r="C30" s="528" t="s">
        <v>2</v>
      </c>
      <c r="D30" s="318"/>
      <c r="E30" s="203" t="s">
        <v>998</v>
      </c>
      <c r="F30" s="216">
        <v>701</v>
      </c>
      <c r="G30" s="40">
        <v>1.5527571961768099E-3</v>
      </c>
      <c r="H30" s="41">
        <v>23488785.93</v>
      </c>
      <c r="I30" s="40">
        <v>3.6453389342069298E-3</v>
      </c>
      <c r="J30" s="206">
        <v>36</v>
      </c>
      <c r="K30" s="207">
        <v>592223.56999999995</v>
      </c>
      <c r="L30" s="206">
        <v>665</v>
      </c>
      <c r="M30" s="207">
        <v>22896562.359999999</v>
      </c>
      <c r="N30" s="206">
        <v>0</v>
      </c>
      <c r="O30" s="207">
        <v>0</v>
      </c>
      <c r="P30" s="237">
        <v>494</v>
      </c>
      <c r="Q30" s="238">
        <v>16509307.220000001</v>
      </c>
      <c r="R30" s="237">
        <v>207</v>
      </c>
      <c r="S30" s="238">
        <v>6979478.71</v>
      </c>
      <c r="T30" s="237">
        <v>665</v>
      </c>
      <c r="U30" s="238">
        <v>22245359.940000001</v>
      </c>
      <c r="V30" s="237">
        <v>36</v>
      </c>
      <c r="W30" s="238">
        <v>1243425.99</v>
      </c>
    </row>
    <row r="31" spans="2:23">
      <c r="B31" s="90" t="s">
        <v>938</v>
      </c>
      <c r="C31" s="534" t="s">
        <v>2</v>
      </c>
      <c r="D31" s="318"/>
      <c r="E31" s="90" t="s">
        <v>999</v>
      </c>
      <c r="F31" s="218">
        <v>147</v>
      </c>
      <c r="G31" s="221">
        <v>3.2561384855633499E-4</v>
      </c>
      <c r="H31" s="220">
        <v>10318352.369999999</v>
      </c>
      <c r="I31" s="221">
        <v>1.6013552911300799E-3</v>
      </c>
      <c r="J31" s="206">
        <v>12</v>
      </c>
      <c r="K31" s="207">
        <v>336766.44</v>
      </c>
      <c r="L31" s="206">
        <v>135</v>
      </c>
      <c r="M31" s="207">
        <v>9981585.9299999997</v>
      </c>
      <c r="N31" s="206">
        <v>0</v>
      </c>
      <c r="O31" s="207">
        <v>0</v>
      </c>
      <c r="P31" s="237">
        <v>103</v>
      </c>
      <c r="Q31" s="238">
        <v>7498834.7599999998</v>
      </c>
      <c r="R31" s="237">
        <v>44</v>
      </c>
      <c r="S31" s="238">
        <v>2819517.61</v>
      </c>
      <c r="T31" s="237">
        <v>130</v>
      </c>
      <c r="U31" s="238">
        <v>9267866.9100000001</v>
      </c>
      <c r="V31" s="237">
        <v>17</v>
      </c>
      <c r="W31" s="238">
        <v>1050485.46</v>
      </c>
    </row>
    <row r="32" spans="2:23">
      <c r="B32" s="203" t="s">
        <v>938</v>
      </c>
      <c r="C32" s="528" t="s">
        <v>2</v>
      </c>
      <c r="D32" s="318"/>
      <c r="E32" s="203" t="s">
        <v>1000</v>
      </c>
      <c r="F32" s="216">
        <v>593</v>
      </c>
      <c r="G32" s="40">
        <v>1.3135306951966401E-3</v>
      </c>
      <c r="H32" s="41">
        <v>17015556.140000001</v>
      </c>
      <c r="I32" s="40">
        <v>2.6407269183335701E-3</v>
      </c>
      <c r="J32" s="206">
        <v>56</v>
      </c>
      <c r="K32" s="207">
        <v>685578.82</v>
      </c>
      <c r="L32" s="206">
        <v>537</v>
      </c>
      <c r="M32" s="207">
        <v>16329977.32</v>
      </c>
      <c r="N32" s="206">
        <v>0</v>
      </c>
      <c r="O32" s="207">
        <v>0</v>
      </c>
      <c r="P32" s="237">
        <v>289</v>
      </c>
      <c r="Q32" s="238">
        <v>9458651.1500000004</v>
      </c>
      <c r="R32" s="237">
        <v>304</v>
      </c>
      <c r="S32" s="238">
        <v>7556904.9900000002</v>
      </c>
      <c r="T32" s="237">
        <v>581</v>
      </c>
      <c r="U32" s="238">
        <v>16692694.85</v>
      </c>
      <c r="V32" s="237">
        <v>12</v>
      </c>
      <c r="W32" s="238">
        <v>322861.28999999998</v>
      </c>
    </row>
    <row r="33" spans="1:23">
      <c r="B33" s="90" t="s">
        <v>938</v>
      </c>
      <c r="C33" s="534" t="s">
        <v>2</v>
      </c>
      <c r="D33" s="318"/>
      <c r="E33" s="90" t="s">
        <v>1001</v>
      </c>
      <c r="F33" s="218">
        <v>473</v>
      </c>
      <c r="G33" s="221">
        <v>1.04772347188535E-3</v>
      </c>
      <c r="H33" s="220">
        <v>13754241.41</v>
      </c>
      <c r="I33" s="221">
        <v>2.13458762286716E-3</v>
      </c>
      <c r="J33" s="206">
        <v>22</v>
      </c>
      <c r="K33" s="207">
        <v>265295.45</v>
      </c>
      <c r="L33" s="206">
        <v>451</v>
      </c>
      <c r="M33" s="207">
        <v>13488945.960000001</v>
      </c>
      <c r="N33" s="206">
        <v>0</v>
      </c>
      <c r="O33" s="207">
        <v>0</v>
      </c>
      <c r="P33" s="237">
        <v>232</v>
      </c>
      <c r="Q33" s="238">
        <v>6882001.7699999996</v>
      </c>
      <c r="R33" s="237">
        <v>241</v>
      </c>
      <c r="S33" s="238">
        <v>6872239.6399999997</v>
      </c>
      <c r="T33" s="237">
        <v>444</v>
      </c>
      <c r="U33" s="238">
        <v>12991818.23</v>
      </c>
      <c r="V33" s="237">
        <v>29</v>
      </c>
      <c r="W33" s="238">
        <v>762423.18</v>
      </c>
    </row>
    <row r="34" spans="1:23">
      <c r="B34" s="203" t="s">
        <v>938</v>
      </c>
      <c r="C34" s="528" t="s">
        <v>2</v>
      </c>
      <c r="D34" s="318"/>
      <c r="E34" s="203" t="s">
        <v>1002</v>
      </c>
      <c r="F34" s="216">
        <v>455</v>
      </c>
      <c r="G34" s="40">
        <v>1.0078523883886501E-3</v>
      </c>
      <c r="H34" s="41">
        <v>16711777.539999999</v>
      </c>
      <c r="I34" s="40">
        <v>2.5935820398686302E-3</v>
      </c>
      <c r="J34" s="206">
        <v>35</v>
      </c>
      <c r="K34" s="207">
        <v>550194.91</v>
      </c>
      <c r="L34" s="206">
        <v>420</v>
      </c>
      <c r="M34" s="207">
        <v>16161582.630000001</v>
      </c>
      <c r="N34" s="206">
        <v>0</v>
      </c>
      <c r="O34" s="207">
        <v>0</v>
      </c>
      <c r="P34" s="237">
        <v>192</v>
      </c>
      <c r="Q34" s="238">
        <v>8018433.5300000003</v>
      </c>
      <c r="R34" s="237">
        <v>263</v>
      </c>
      <c r="S34" s="238">
        <v>8693344.0099999998</v>
      </c>
      <c r="T34" s="237">
        <v>444</v>
      </c>
      <c r="U34" s="238">
        <v>16203592.869999999</v>
      </c>
      <c r="V34" s="237">
        <v>11</v>
      </c>
      <c r="W34" s="238">
        <v>508184.67</v>
      </c>
    </row>
    <row r="35" spans="1:23">
      <c r="B35" s="90" t="s">
        <v>938</v>
      </c>
      <c r="C35" s="534" t="s">
        <v>2</v>
      </c>
      <c r="D35" s="318"/>
      <c r="E35" s="90" t="s">
        <v>1003</v>
      </c>
      <c r="F35" s="218">
        <v>395</v>
      </c>
      <c r="G35" s="221">
        <v>8.7494877673300795E-4</v>
      </c>
      <c r="H35" s="220">
        <v>20867601.75</v>
      </c>
      <c r="I35" s="221">
        <v>3.2385446122885101E-3</v>
      </c>
      <c r="J35" s="206">
        <v>38</v>
      </c>
      <c r="K35" s="207">
        <v>699739.4</v>
      </c>
      <c r="L35" s="206">
        <v>357</v>
      </c>
      <c r="M35" s="207">
        <v>20167862.350000001</v>
      </c>
      <c r="N35" s="206">
        <v>0</v>
      </c>
      <c r="O35" s="207">
        <v>0</v>
      </c>
      <c r="P35" s="237">
        <v>185</v>
      </c>
      <c r="Q35" s="238">
        <v>11298878.25</v>
      </c>
      <c r="R35" s="237">
        <v>210</v>
      </c>
      <c r="S35" s="238">
        <v>9568723.5</v>
      </c>
      <c r="T35" s="237">
        <v>366</v>
      </c>
      <c r="U35" s="238">
        <v>19279996.57</v>
      </c>
      <c r="V35" s="237">
        <v>29</v>
      </c>
      <c r="W35" s="238">
        <v>1587605.18</v>
      </c>
    </row>
    <row r="36" spans="1:23">
      <c r="B36" s="203" t="s">
        <v>938</v>
      </c>
      <c r="C36" s="528" t="s">
        <v>2</v>
      </c>
      <c r="D36" s="318"/>
      <c r="E36" s="203" t="s">
        <v>1004</v>
      </c>
      <c r="F36" s="216">
        <v>1</v>
      </c>
      <c r="G36" s="40">
        <v>2.2150601942607798E-6</v>
      </c>
      <c r="H36" s="41">
        <v>4386.38</v>
      </c>
      <c r="I36" s="40">
        <v>6.8074364685678805E-7</v>
      </c>
      <c r="J36" s="206">
        <v>1</v>
      </c>
      <c r="K36" s="207">
        <v>4386.38</v>
      </c>
      <c r="L36" s="206">
        <v>0</v>
      </c>
      <c r="M36" s="207">
        <v>0</v>
      </c>
      <c r="N36" s="206">
        <v>0</v>
      </c>
      <c r="O36" s="207">
        <v>0</v>
      </c>
      <c r="P36" s="237">
        <v>0</v>
      </c>
      <c r="Q36" s="238">
        <v>0</v>
      </c>
      <c r="R36" s="237">
        <v>1</v>
      </c>
      <c r="S36" s="238">
        <v>4386.38</v>
      </c>
      <c r="T36" s="237">
        <v>1</v>
      </c>
      <c r="U36" s="238">
        <v>4386.38</v>
      </c>
      <c r="V36" s="237">
        <v>0</v>
      </c>
      <c r="W36" s="238">
        <v>0</v>
      </c>
    </row>
    <row r="37" spans="1:23">
      <c r="B37" s="90" t="s">
        <v>938</v>
      </c>
      <c r="C37" s="534" t="s">
        <v>2</v>
      </c>
      <c r="D37" s="318"/>
      <c r="E37" s="90" t="s">
        <v>1005</v>
      </c>
      <c r="F37" s="218">
        <v>4997</v>
      </c>
      <c r="G37" s="221">
        <v>1.10686557907211E-2</v>
      </c>
      <c r="H37" s="220">
        <v>79386490.75</v>
      </c>
      <c r="I37" s="221">
        <v>1.2320375622795501E-2</v>
      </c>
      <c r="J37" s="206">
        <v>522</v>
      </c>
      <c r="K37" s="207">
        <v>3693010.69</v>
      </c>
      <c r="L37" s="206">
        <v>4475</v>
      </c>
      <c r="M37" s="207">
        <v>75693480.060000002</v>
      </c>
      <c r="N37" s="206">
        <v>0</v>
      </c>
      <c r="O37" s="207">
        <v>0</v>
      </c>
      <c r="P37" s="237">
        <v>2274</v>
      </c>
      <c r="Q37" s="238">
        <v>43038683.829999998</v>
      </c>
      <c r="R37" s="237">
        <v>2723</v>
      </c>
      <c r="S37" s="238">
        <v>36347806.920000002</v>
      </c>
      <c r="T37" s="237">
        <v>4946</v>
      </c>
      <c r="U37" s="238">
        <v>78413441.200000003</v>
      </c>
      <c r="V37" s="237">
        <v>51</v>
      </c>
      <c r="W37" s="238">
        <v>973049.55</v>
      </c>
    </row>
    <row r="38" spans="1:23">
      <c r="A38" s="190" t="s">
        <v>2</v>
      </c>
      <c r="B38" s="211" t="s">
        <v>1006</v>
      </c>
      <c r="C38" s="541" t="s">
        <v>2</v>
      </c>
      <c r="D38" s="360"/>
      <c r="E38" s="211" t="s">
        <v>2</v>
      </c>
      <c r="F38" s="222">
        <v>146183</v>
      </c>
      <c r="G38" s="223">
        <v>0.323804144377624</v>
      </c>
      <c r="H38" s="224">
        <v>2532720241.5799999</v>
      </c>
      <c r="I38" s="223">
        <v>0.39306517304045102</v>
      </c>
      <c r="J38" s="214">
        <v>13630</v>
      </c>
      <c r="K38" s="215">
        <v>110051793.19</v>
      </c>
      <c r="L38" s="214">
        <v>132553</v>
      </c>
      <c r="M38" s="215">
        <v>2422668448.3899999</v>
      </c>
      <c r="N38" s="214">
        <v>0</v>
      </c>
      <c r="O38" s="215">
        <v>0</v>
      </c>
      <c r="P38" s="240">
        <v>72975</v>
      </c>
      <c r="Q38" s="241">
        <v>1446004589.71</v>
      </c>
      <c r="R38" s="240">
        <v>73208</v>
      </c>
      <c r="S38" s="241">
        <v>1086715651.8699999</v>
      </c>
      <c r="T38" s="240">
        <v>143139</v>
      </c>
      <c r="U38" s="241">
        <v>2444944507.98</v>
      </c>
      <c r="V38" s="240">
        <v>3044</v>
      </c>
      <c r="W38" s="241">
        <v>87775733.599999994</v>
      </c>
    </row>
    <row r="39" spans="1:23">
      <c r="B39" s="203" t="s">
        <v>939</v>
      </c>
      <c r="C39" s="528" t="s">
        <v>2</v>
      </c>
      <c r="D39" s="318"/>
      <c r="E39" s="203" t="s">
        <v>1007</v>
      </c>
      <c r="F39" s="216">
        <v>459</v>
      </c>
      <c r="G39" s="40">
        <v>1.0167126291656999E-3</v>
      </c>
      <c r="H39" s="41">
        <v>35657636.079999998</v>
      </c>
      <c r="I39" s="40">
        <v>5.53388197634299E-3</v>
      </c>
      <c r="J39" s="206">
        <v>67</v>
      </c>
      <c r="K39" s="207">
        <v>2937121.89</v>
      </c>
      <c r="L39" s="206">
        <v>390</v>
      </c>
      <c r="M39" s="207">
        <v>32635196.640000001</v>
      </c>
      <c r="N39" s="206">
        <v>2</v>
      </c>
      <c r="O39" s="207">
        <v>85317.55</v>
      </c>
      <c r="P39" s="237">
        <v>178</v>
      </c>
      <c r="Q39" s="238">
        <v>17284532.350000001</v>
      </c>
      <c r="R39" s="237">
        <v>281</v>
      </c>
      <c r="S39" s="238">
        <v>18373103.73</v>
      </c>
      <c r="T39" s="237">
        <v>397</v>
      </c>
      <c r="U39" s="238">
        <v>30641568.68</v>
      </c>
      <c r="V39" s="237">
        <v>62</v>
      </c>
      <c r="W39" s="238">
        <v>5016067.4000000004</v>
      </c>
    </row>
    <row r="40" spans="1:23">
      <c r="B40" s="90" t="s">
        <v>939</v>
      </c>
      <c r="C40" s="534" t="s">
        <v>2</v>
      </c>
      <c r="D40" s="318"/>
      <c r="E40" s="90" t="s">
        <v>1008</v>
      </c>
      <c r="F40" s="218">
        <v>1</v>
      </c>
      <c r="G40" s="221">
        <v>2.2150601942607798E-6</v>
      </c>
      <c r="H40" s="220">
        <v>2017.12</v>
      </c>
      <c r="I40" s="221">
        <v>3.1304666375183299E-7</v>
      </c>
      <c r="J40" s="206">
        <v>1</v>
      </c>
      <c r="K40" s="207">
        <v>2017.12</v>
      </c>
      <c r="L40" s="206">
        <v>0</v>
      </c>
      <c r="M40" s="207">
        <v>0</v>
      </c>
      <c r="N40" s="206">
        <v>0</v>
      </c>
      <c r="O40" s="207">
        <v>0</v>
      </c>
      <c r="P40" s="237">
        <v>0</v>
      </c>
      <c r="Q40" s="238">
        <v>0</v>
      </c>
      <c r="R40" s="237">
        <v>1</v>
      </c>
      <c r="S40" s="238">
        <v>2017.12</v>
      </c>
      <c r="T40" s="237">
        <v>1</v>
      </c>
      <c r="U40" s="238">
        <v>2017.12</v>
      </c>
      <c r="V40" s="237">
        <v>0</v>
      </c>
      <c r="W40" s="238">
        <v>0</v>
      </c>
    </row>
    <row r="41" spans="1:23">
      <c r="B41" s="203" t="s">
        <v>939</v>
      </c>
      <c r="C41" s="528" t="s">
        <v>2</v>
      </c>
      <c r="D41" s="318"/>
      <c r="E41" s="203" t="s">
        <v>1009</v>
      </c>
      <c r="F41" s="216">
        <v>2</v>
      </c>
      <c r="G41" s="40">
        <v>4.4301203885215597E-6</v>
      </c>
      <c r="H41" s="41">
        <v>9302.7800000000007</v>
      </c>
      <c r="I41" s="40">
        <v>1.4437436754468101E-6</v>
      </c>
      <c r="J41" s="206">
        <v>2</v>
      </c>
      <c r="K41" s="207">
        <v>9302.7800000000007</v>
      </c>
      <c r="L41" s="206">
        <v>0</v>
      </c>
      <c r="M41" s="207">
        <v>0</v>
      </c>
      <c r="N41" s="206">
        <v>0</v>
      </c>
      <c r="O41" s="207">
        <v>0</v>
      </c>
      <c r="P41" s="237">
        <v>0</v>
      </c>
      <c r="Q41" s="238">
        <v>0</v>
      </c>
      <c r="R41" s="237">
        <v>2</v>
      </c>
      <c r="S41" s="238">
        <v>9302.7800000000007</v>
      </c>
      <c r="T41" s="237">
        <v>2</v>
      </c>
      <c r="U41" s="238">
        <v>9302.7800000000007</v>
      </c>
      <c r="V41" s="237">
        <v>0</v>
      </c>
      <c r="W41" s="238">
        <v>0</v>
      </c>
    </row>
    <row r="42" spans="1:23">
      <c r="B42" s="90" t="s">
        <v>939</v>
      </c>
      <c r="C42" s="534" t="s">
        <v>2</v>
      </c>
      <c r="D42" s="318"/>
      <c r="E42" s="90" t="s">
        <v>1010</v>
      </c>
      <c r="F42" s="218">
        <v>1</v>
      </c>
      <c r="G42" s="221">
        <v>2.2150601942607798E-6</v>
      </c>
      <c r="H42" s="220">
        <v>10918.42</v>
      </c>
      <c r="I42" s="221">
        <v>1.69448270526359E-6</v>
      </c>
      <c r="J42" s="206">
        <v>1</v>
      </c>
      <c r="K42" s="207">
        <v>10918.42</v>
      </c>
      <c r="L42" s="206">
        <v>0</v>
      </c>
      <c r="M42" s="207">
        <v>0</v>
      </c>
      <c r="N42" s="206">
        <v>0</v>
      </c>
      <c r="O42" s="207">
        <v>0</v>
      </c>
      <c r="P42" s="237">
        <v>0</v>
      </c>
      <c r="Q42" s="238">
        <v>0</v>
      </c>
      <c r="R42" s="237">
        <v>1</v>
      </c>
      <c r="S42" s="238">
        <v>10918.42</v>
      </c>
      <c r="T42" s="237">
        <v>1</v>
      </c>
      <c r="U42" s="238">
        <v>10918.42</v>
      </c>
      <c r="V42" s="237">
        <v>0</v>
      </c>
      <c r="W42" s="238">
        <v>0</v>
      </c>
    </row>
    <row r="43" spans="1:23">
      <c r="B43" s="203" t="s">
        <v>939</v>
      </c>
      <c r="C43" s="528" t="s">
        <v>2</v>
      </c>
      <c r="D43" s="318"/>
      <c r="E43" s="203" t="s">
        <v>1011</v>
      </c>
      <c r="F43" s="216">
        <v>336</v>
      </c>
      <c r="G43" s="40">
        <v>7.4426022527162195E-4</v>
      </c>
      <c r="H43" s="41">
        <v>19984478.510000002</v>
      </c>
      <c r="I43" s="40">
        <v>3.1014884213015101E-3</v>
      </c>
      <c r="J43" s="206">
        <v>62</v>
      </c>
      <c r="K43" s="207">
        <v>1618943.34</v>
      </c>
      <c r="L43" s="206">
        <v>274</v>
      </c>
      <c r="M43" s="207">
        <v>18365535.170000002</v>
      </c>
      <c r="N43" s="206">
        <v>0</v>
      </c>
      <c r="O43" s="207">
        <v>0</v>
      </c>
      <c r="P43" s="237">
        <v>65</v>
      </c>
      <c r="Q43" s="238">
        <v>5594907.8300000001</v>
      </c>
      <c r="R43" s="237">
        <v>271</v>
      </c>
      <c r="S43" s="238">
        <v>14389570.68</v>
      </c>
      <c r="T43" s="237">
        <v>303</v>
      </c>
      <c r="U43" s="238">
        <v>18098881.27</v>
      </c>
      <c r="V43" s="237">
        <v>33</v>
      </c>
      <c r="W43" s="238">
        <v>1885597.24</v>
      </c>
    </row>
    <row r="44" spans="1:23">
      <c r="B44" s="90" t="s">
        <v>939</v>
      </c>
      <c r="C44" s="534" t="s">
        <v>2</v>
      </c>
      <c r="D44" s="318"/>
      <c r="E44" s="90" t="s">
        <v>1012</v>
      </c>
      <c r="F44" s="218">
        <v>303</v>
      </c>
      <c r="G44" s="221">
        <v>6.7116323886101605E-4</v>
      </c>
      <c r="H44" s="220">
        <v>21812617.210000001</v>
      </c>
      <c r="I44" s="221">
        <v>3.3852061579312601E-3</v>
      </c>
      <c r="J44" s="206">
        <v>62</v>
      </c>
      <c r="K44" s="207">
        <v>1749971.34</v>
      </c>
      <c r="L44" s="206">
        <v>240</v>
      </c>
      <c r="M44" s="207">
        <v>19941581.559999999</v>
      </c>
      <c r="N44" s="206">
        <v>1</v>
      </c>
      <c r="O44" s="207">
        <v>121064.31</v>
      </c>
      <c r="P44" s="237">
        <v>97</v>
      </c>
      <c r="Q44" s="238">
        <v>10519080.32</v>
      </c>
      <c r="R44" s="237">
        <v>206</v>
      </c>
      <c r="S44" s="238">
        <v>11293536.890000001</v>
      </c>
      <c r="T44" s="237">
        <v>267</v>
      </c>
      <c r="U44" s="238">
        <v>19238095.77</v>
      </c>
      <c r="V44" s="237">
        <v>36</v>
      </c>
      <c r="W44" s="238">
        <v>2574521.44</v>
      </c>
    </row>
    <row r="45" spans="1:23">
      <c r="B45" s="203" t="s">
        <v>939</v>
      </c>
      <c r="C45" s="528" t="s">
        <v>2</v>
      </c>
      <c r="D45" s="318"/>
      <c r="E45" s="203" t="s">
        <v>1013</v>
      </c>
      <c r="F45" s="216">
        <v>76</v>
      </c>
      <c r="G45" s="40">
        <v>1.6834457476381899E-4</v>
      </c>
      <c r="H45" s="41">
        <v>5553083.1900000004</v>
      </c>
      <c r="I45" s="40">
        <v>8.6180998957220397E-4</v>
      </c>
      <c r="J45" s="206">
        <v>16</v>
      </c>
      <c r="K45" s="207">
        <v>644575.09</v>
      </c>
      <c r="L45" s="206">
        <v>60</v>
      </c>
      <c r="M45" s="207">
        <v>4908508.0999999996</v>
      </c>
      <c r="N45" s="206">
        <v>0</v>
      </c>
      <c r="O45" s="207">
        <v>0</v>
      </c>
      <c r="P45" s="237">
        <v>27</v>
      </c>
      <c r="Q45" s="238">
        <v>2519669.0099999998</v>
      </c>
      <c r="R45" s="237">
        <v>49</v>
      </c>
      <c r="S45" s="238">
        <v>3033414.18</v>
      </c>
      <c r="T45" s="237">
        <v>63</v>
      </c>
      <c r="U45" s="238">
        <v>4438578.6500000004</v>
      </c>
      <c r="V45" s="237">
        <v>13</v>
      </c>
      <c r="W45" s="238">
        <v>1114504.54</v>
      </c>
    </row>
    <row r="46" spans="1:23">
      <c r="B46" s="90" t="s">
        <v>939</v>
      </c>
      <c r="C46" s="534" t="s">
        <v>2</v>
      </c>
      <c r="D46" s="318"/>
      <c r="E46" s="90" t="s">
        <v>1014</v>
      </c>
      <c r="F46" s="218">
        <v>31</v>
      </c>
      <c r="G46" s="221">
        <v>6.8666866022084106E-5</v>
      </c>
      <c r="H46" s="220">
        <v>1564935.31</v>
      </c>
      <c r="I46" s="221">
        <v>2.42869922356102E-4</v>
      </c>
      <c r="J46" s="206">
        <v>9</v>
      </c>
      <c r="K46" s="207">
        <v>381853.11</v>
      </c>
      <c r="L46" s="206">
        <v>22</v>
      </c>
      <c r="M46" s="207">
        <v>1183082.2</v>
      </c>
      <c r="N46" s="206">
        <v>0</v>
      </c>
      <c r="O46" s="207">
        <v>0</v>
      </c>
      <c r="P46" s="237">
        <v>4</v>
      </c>
      <c r="Q46" s="238">
        <v>0</v>
      </c>
      <c r="R46" s="237">
        <v>27</v>
      </c>
      <c r="S46" s="238">
        <v>1564935.31</v>
      </c>
      <c r="T46" s="237">
        <v>25</v>
      </c>
      <c r="U46" s="238">
        <v>1109581.42</v>
      </c>
      <c r="V46" s="237">
        <v>6</v>
      </c>
      <c r="W46" s="238">
        <v>455353.89</v>
      </c>
    </row>
    <row r="47" spans="1:23">
      <c r="A47" s="190" t="s">
        <v>2</v>
      </c>
      <c r="B47" s="211" t="s">
        <v>1015</v>
      </c>
      <c r="C47" s="541" t="s">
        <v>2</v>
      </c>
      <c r="D47" s="360"/>
      <c r="E47" s="211" t="s">
        <v>2</v>
      </c>
      <c r="F47" s="222">
        <v>1209</v>
      </c>
      <c r="G47" s="223">
        <v>2.6780077748612798E-3</v>
      </c>
      <c r="H47" s="224">
        <v>84594988.620000005</v>
      </c>
      <c r="I47" s="223">
        <v>1.3128707740548499E-2</v>
      </c>
      <c r="J47" s="214">
        <v>220</v>
      </c>
      <c r="K47" s="215">
        <v>7354703.0899999999</v>
      </c>
      <c r="L47" s="214">
        <v>986</v>
      </c>
      <c r="M47" s="215">
        <v>77033903.670000002</v>
      </c>
      <c r="N47" s="214">
        <v>3</v>
      </c>
      <c r="O47" s="215">
        <v>206381.86</v>
      </c>
      <c r="P47" s="240">
        <v>371</v>
      </c>
      <c r="Q47" s="241">
        <v>35918189.509999998</v>
      </c>
      <c r="R47" s="240">
        <v>838</v>
      </c>
      <c r="S47" s="241">
        <v>48676799.109999999</v>
      </c>
      <c r="T47" s="240">
        <v>1059</v>
      </c>
      <c r="U47" s="241">
        <v>73548944.109999999</v>
      </c>
      <c r="V47" s="240">
        <v>150</v>
      </c>
      <c r="W47" s="241">
        <v>11046044.51</v>
      </c>
    </row>
    <row r="48" spans="1:23">
      <c r="B48" s="203" t="s">
        <v>940</v>
      </c>
      <c r="C48" s="528" t="s">
        <v>2</v>
      </c>
      <c r="D48" s="318"/>
      <c r="E48" s="203" t="s">
        <v>1016</v>
      </c>
      <c r="F48" s="216">
        <v>108</v>
      </c>
      <c r="G48" s="40">
        <v>2.39226500980164E-4</v>
      </c>
      <c r="H48" s="41">
        <v>2822674.19</v>
      </c>
      <c r="I48" s="40">
        <v>4.3806453658577901E-4</v>
      </c>
      <c r="J48" s="206">
        <v>6</v>
      </c>
      <c r="K48" s="207">
        <v>78830.42</v>
      </c>
      <c r="L48" s="206">
        <v>102</v>
      </c>
      <c r="M48" s="207">
        <v>2743843.77</v>
      </c>
      <c r="N48" s="206">
        <v>0</v>
      </c>
      <c r="O48" s="207">
        <v>0</v>
      </c>
      <c r="P48" s="237">
        <v>75</v>
      </c>
      <c r="Q48" s="238">
        <v>1976861.98</v>
      </c>
      <c r="R48" s="237">
        <v>33</v>
      </c>
      <c r="S48" s="238">
        <v>845812.21</v>
      </c>
      <c r="T48" s="237">
        <v>105</v>
      </c>
      <c r="U48" s="238">
        <v>2744844.34</v>
      </c>
      <c r="V48" s="237">
        <v>3</v>
      </c>
      <c r="W48" s="238">
        <v>77829.850000000006</v>
      </c>
    </row>
    <row r="49" spans="1:23">
      <c r="B49" s="90" t="s">
        <v>940</v>
      </c>
      <c r="C49" s="534" t="s">
        <v>2</v>
      </c>
      <c r="D49" s="318"/>
      <c r="E49" s="90" t="s">
        <v>1017</v>
      </c>
      <c r="F49" s="218">
        <v>662</v>
      </c>
      <c r="G49" s="221">
        <v>1.46636984860064E-3</v>
      </c>
      <c r="H49" s="220">
        <v>17829252</v>
      </c>
      <c r="I49" s="221">
        <v>2.7670083365346101E-3</v>
      </c>
      <c r="J49" s="206">
        <v>5</v>
      </c>
      <c r="K49" s="207">
        <v>71093.87</v>
      </c>
      <c r="L49" s="206">
        <v>657</v>
      </c>
      <c r="M49" s="207">
        <v>17758158.129999999</v>
      </c>
      <c r="N49" s="206">
        <v>0</v>
      </c>
      <c r="O49" s="207">
        <v>0</v>
      </c>
      <c r="P49" s="237">
        <v>619</v>
      </c>
      <c r="Q49" s="238">
        <v>16686485.779999999</v>
      </c>
      <c r="R49" s="237">
        <v>43</v>
      </c>
      <c r="S49" s="238">
        <v>1142766.22</v>
      </c>
      <c r="T49" s="237">
        <v>631</v>
      </c>
      <c r="U49" s="238">
        <v>17000463.82</v>
      </c>
      <c r="V49" s="237">
        <v>31</v>
      </c>
      <c r="W49" s="238">
        <v>828788.18</v>
      </c>
    </row>
    <row r="50" spans="1:23">
      <c r="B50" s="203" t="s">
        <v>940</v>
      </c>
      <c r="C50" s="528" t="s">
        <v>2</v>
      </c>
      <c r="D50" s="318"/>
      <c r="E50" s="203" t="s">
        <v>1018</v>
      </c>
      <c r="F50" s="216">
        <v>2332</v>
      </c>
      <c r="G50" s="40">
        <v>5.1655203730161404E-3</v>
      </c>
      <c r="H50" s="41">
        <v>50562790.969999999</v>
      </c>
      <c r="I50" s="40">
        <v>7.8470854600320196E-3</v>
      </c>
      <c r="J50" s="206">
        <v>59</v>
      </c>
      <c r="K50" s="207">
        <v>476504.79</v>
      </c>
      <c r="L50" s="206">
        <v>2273</v>
      </c>
      <c r="M50" s="207">
        <v>50086286.18</v>
      </c>
      <c r="N50" s="206">
        <v>0</v>
      </c>
      <c r="O50" s="207">
        <v>0</v>
      </c>
      <c r="P50" s="237">
        <v>1991</v>
      </c>
      <c r="Q50" s="238">
        <v>43505925.659999996</v>
      </c>
      <c r="R50" s="237">
        <v>341</v>
      </c>
      <c r="S50" s="238">
        <v>7056865.3099999996</v>
      </c>
      <c r="T50" s="237">
        <v>2321</v>
      </c>
      <c r="U50" s="238">
        <v>50339706.609999999</v>
      </c>
      <c r="V50" s="237">
        <v>11</v>
      </c>
      <c r="W50" s="238">
        <v>223084.36</v>
      </c>
    </row>
    <row r="51" spans="1:23">
      <c r="B51" s="90" t="s">
        <v>940</v>
      </c>
      <c r="C51" s="534" t="s">
        <v>2</v>
      </c>
      <c r="D51" s="318"/>
      <c r="E51" s="90" t="s">
        <v>1019</v>
      </c>
      <c r="F51" s="218">
        <v>117</v>
      </c>
      <c r="G51" s="221">
        <v>2.5916204272851101E-4</v>
      </c>
      <c r="H51" s="220">
        <v>2520718.65</v>
      </c>
      <c r="I51" s="221">
        <v>3.9120258766931198E-4</v>
      </c>
      <c r="J51" s="206">
        <v>7</v>
      </c>
      <c r="K51" s="207">
        <v>80992.600000000006</v>
      </c>
      <c r="L51" s="206">
        <v>110</v>
      </c>
      <c r="M51" s="207">
        <v>2439726.0499999998</v>
      </c>
      <c r="N51" s="206">
        <v>0</v>
      </c>
      <c r="O51" s="207">
        <v>0</v>
      </c>
      <c r="P51" s="237">
        <v>70</v>
      </c>
      <c r="Q51" s="238">
        <v>1571765.48</v>
      </c>
      <c r="R51" s="237">
        <v>47</v>
      </c>
      <c r="S51" s="238">
        <v>948953.17</v>
      </c>
      <c r="T51" s="237">
        <v>115</v>
      </c>
      <c r="U51" s="238">
        <v>2472280.36</v>
      </c>
      <c r="V51" s="237">
        <v>2</v>
      </c>
      <c r="W51" s="238">
        <v>48438.29</v>
      </c>
    </row>
    <row r="52" spans="1:23">
      <c r="A52" s="190" t="s">
        <v>2</v>
      </c>
      <c r="B52" s="211" t="s">
        <v>1020</v>
      </c>
      <c r="C52" s="541" t="s">
        <v>2</v>
      </c>
      <c r="D52" s="360"/>
      <c r="E52" s="211" t="s">
        <v>2</v>
      </c>
      <c r="F52" s="222">
        <v>3219</v>
      </c>
      <c r="G52" s="223">
        <v>7.13027876532545E-3</v>
      </c>
      <c r="H52" s="224">
        <v>73735435.810000002</v>
      </c>
      <c r="I52" s="223">
        <v>1.14433609208217E-2</v>
      </c>
      <c r="J52" s="214">
        <v>77</v>
      </c>
      <c r="K52" s="215">
        <v>707421.68</v>
      </c>
      <c r="L52" s="214">
        <v>3142</v>
      </c>
      <c r="M52" s="215">
        <v>73028014.129999995</v>
      </c>
      <c r="N52" s="214">
        <v>0</v>
      </c>
      <c r="O52" s="215">
        <v>0</v>
      </c>
      <c r="P52" s="240">
        <v>2755</v>
      </c>
      <c r="Q52" s="241">
        <v>63741038.899999999</v>
      </c>
      <c r="R52" s="240">
        <v>464</v>
      </c>
      <c r="S52" s="241">
        <v>9994396.9100000001</v>
      </c>
      <c r="T52" s="240">
        <v>3172</v>
      </c>
      <c r="U52" s="241">
        <v>72557295.129999995</v>
      </c>
      <c r="V52" s="240">
        <v>47</v>
      </c>
      <c r="W52" s="241">
        <v>1178140.68</v>
      </c>
    </row>
    <row r="53" spans="1:23">
      <c r="B53" s="203" t="s">
        <v>941</v>
      </c>
      <c r="C53" s="528" t="s">
        <v>2</v>
      </c>
      <c r="D53" s="318"/>
      <c r="E53" s="203" t="s">
        <v>1021</v>
      </c>
      <c r="F53" s="216">
        <v>42</v>
      </c>
      <c r="G53" s="40">
        <v>9.3032528158952703E-5</v>
      </c>
      <c r="H53" s="41">
        <v>5637528.5599999996</v>
      </c>
      <c r="I53" s="40">
        <v>8.7491547727139296E-4</v>
      </c>
      <c r="J53" s="206">
        <v>6</v>
      </c>
      <c r="K53" s="207">
        <v>549578.04</v>
      </c>
      <c r="L53" s="206">
        <v>36</v>
      </c>
      <c r="M53" s="207">
        <v>5087950.5199999996</v>
      </c>
      <c r="N53" s="206">
        <v>0</v>
      </c>
      <c r="O53" s="207">
        <v>0</v>
      </c>
      <c r="P53" s="237">
        <v>16</v>
      </c>
      <c r="Q53" s="238">
        <v>2317102.56</v>
      </c>
      <c r="R53" s="237">
        <v>26</v>
      </c>
      <c r="S53" s="238">
        <v>3320426</v>
      </c>
      <c r="T53" s="237">
        <v>37</v>
      </c>
      <c r="U53" s="238">
        <v>4892259.68</v>
      </c>
      <c r="V53" s="237">
        <v>5</v>
      </c>
      <c r="W53" s="238">
        <v>745268.88</v>
      </c>
    </row>
    <row r="54" spans="1:23">
      <c r="B54" s="90" t="s">
        <v>941</v>
      </c>
      <c r="C54" s="534" t="s">
        <v>2</v>
      </c>
      <c r="D54" s="318"/>
      <c r="E54" s="90" t="s">
        <v>1022</v>
      </c>
      <c r="F54" s="218">
        <v>2</v>
      </c>
      <c r="G54" s="221">
        <v>4.4301203885215597E-6</v>
      </c>
      <c r="H54" s="220">
        <v>4678.63</v>
      </c>
      <c r="I54" s="221">
        <v>7.2609934581444704E-7</v>
      </c>
      <c r="J54" s="206">
        <v>2</v>
      </c>
      <c r="K54" s="207">
        <v>4678.63</v>
      </c>
      <c r="L54" s="206">
        <v>0</v>
      </c>
      <c r="M54" s="207">
        <v>0</v>
      </c>
      <c r="N54" s="206">
        <v>0</v>
      </c>
      <c r="O54" s="207">
        <v>0</v>
      </c>
      <c r="P54" s="237">
        <v>0</v>
      </c>
      <c r="Q54" s="238">
        <v>0</v>
      </c>
      <c r="R54" s="237">
        <v>2</v>
      </c>
      <c r="S54" s="238">
        <v>4678.63</v>
      </c>
      <c r="T54" s="237">
        <v>2</v>
      </c>
      <c r="U54" s="238">
        <v>4678.63</v>
      </c>
      <c r="V54" s="237">
        <v>0</v>
      </c>
      <c r="W54" s="238">
        <v>0</v>
      </c>
    </row>
    <row r="55" spans="1:23">
      <c r="B55" s="203" t="s">
        <v>941</v>
      </c>
      <c r="C55" s="528" t="s">
        <v>2</v>
      </c>
      <c r="D55" s="318"/>
      <c r="E55" s="203" t="s">
        <v>1023</v>
      </c>
      <c r="F55" s="216">
        <v>113</v>
      </c>
      <c r="G55" s="40">
        <v>2.5030180195146799E-4</v>
      </c>
      <c r="H55" s="41">
        <v>10728527.529999999</v>
      </c>
      <c r="I55" s="40">
        <v>1.6650123692374199E-3</v>
      </c>
      <c r="J55" s="206">
        <v>17</v>
      </c>
      <c r="K55" s="207">
        <v>830584.83</v>
      </c>
      <c r="L55" s="206">
        <v>94</v>
      </c>
      <c r="M55" s="207">
        <v>9637991.4600000009</v>
      </c>
      <c r="N55" s="206">
        <v>2</v>
      </c>
      <c r="O55" s="207">
        <v>259951.24</v>
      </c>
      <c r="P55" s="237">
        <v>41</v>
      </c>
      <c r="Q55" s="238">
        <v>4860464.6500000004</v>
      </c>
      <c r="R55" s="237">
        <v>72</v>
      </c>
      <c r="S55" s="238">
        <v>5868062.8799999999</v>
      </c>
      <c r="T55" s="237">
        <v>101</v>
      </c>
      <c r="U55" s="238">
        <v>9773104.1799999997</v>
      </c>
      <c r="V55" s="237">
        <v>12</v>
      </c>
      <c r="W55" s="238">
        <v>955423.35</v>
      </c>
    </row>
    <row r="56" spans="1:23">
      <c r="B56" s="90" t="s">
        <v>941</v>
      </c>
      <c r="C56" s="534" t="s">
        <v>2</v>
      </c>
      <c r="D56" s="318"/>
      <c r="E56" s="90" t="s">
        <v>1024</v>
      </c>
      <c r="F56" s="218">
        <v>149</v>
      </c>
      <c r="G56" s="221">
        <v>3.3004396894485602E-4</v>
      </c>
      <c r="H56" s="220">
        <v>17003339.210000001</v>
      </c>
      <c r="I56" s="221">
        <v>2.6388309135456601E-3</v>
      </c>
      <c r="J56" s="206">
        <v>14</v>
      </c>
      <c r="K56" s="207">
        <v>413269.47</v>
      </c>
      <c r="L56" s="206">
        <v>134</v>
      </c>
      <c r="M56" s="207">
        <v>16473336.630000001</v>
      </c>
      <c r="N56" s="206">
        <v>1</v>
      </c>
      <c r="O56" s="207">
        <v>116733.11</v>
      </c>
      <c r="P56" s="237">
        <v>86</v>
      </c>
      <c r="Q56" s="238">
        <v>9836745.2599999998</v>
      </c>
      <c r="R56" s="237">
        <v>63</v>
      </c>
      <c r="S56" s="238">
        <v>7166593.9500000002</v>
      </c>
      <c r="T56" s="237">
        <v>128</v>
      </c>
      <c r="U56" s="238">
        <v>15013527.310000001</v>
      </c>
      <c r="V56" s="237">
        <v>21</v>
      </c>
      <c r="W56" s="238">
        <v>1989811.9</v>
      </c>
    </row>
    <row r="57" spans="1:23">
      <c r="A57" s="190" t="s">
        <v>2</v>
      </c>
      <c r="B57" s="211" t="s">
        <v>1025</v>
      </c>
      <c r="C57" s="541" t="s">
        <v>2</v>
      </c>
      <c r="D57" s="360"/>
      <c r="E57" s="211" t="s">
        <v>2</v>
      </c>
      <c r="F57" s="222">
        <v>306</v>
      </c>
      <c r="G57" s="223">
        <v>6.7780841944379796E-4</v>
      </c>
      <c r="H57" s="224">
        <v>33374073.93</v>
      </c>
      <c r="I57" s="223">
        <v>5.1794848594002903E-3</v>
      </c>
      <c r="J57" s="214">
        <v>39</v>
      </c>
      <c r="K57" s="215">
        <v>1798110.97</v>
      </c>
      <c r="L57" s="214">
        <v>264</v>
      </c>
      <c r="M57" s="215">
        <v>31199278.609999999</v>
      </c>
      <c r="N57" s="214">
        <v>3</v>
      </c>
      <c r="O57" s="215">
        <v>376684.35</v>
      </c>
      <c r="P57" s="240">
        <v>143</v>
      </c>
      <c r="Q57" s="241">
        <v>17014312.469999999</v>
      </c>
      <c r="R57" s="240">
        <v>163</v>
      </c>
      <c r="S57" s="241">
        <v>16359761.460000001</v>
      </c>
      <c r="T57" s="240">
        <v>268</v>
      </c>
      <c r="U57" s="241">
        <v>29683569.800000001</v>
      </c>
      <c r="V57" s="240">
        <v>38</v>
      </c>
      <c r="W57" s="241">
        <v>3690504.13</v>
      </c>
    </row>
    <row r="58" spans="1:23">
      <c r="B58" s="203" t="s">
        <v>942</v>
      </c>
      <c r="C58" s="528" t="s">
        <v>2</v>
      </c>
      <c r="D58" s="318"/>
      <c r="E58" s="203" t="s">
        <v>942</v>
      </c>
      <c r="F58" s="216">
        <v>20112</v>
      </c>
      <c r="G58" s="40">
        <v>4.4549290626972798E-2</v>
      </c>
      <c r="H58" s="41">
        <v>245193908.97999999</v>
      </c>
      <c r="I58" s="40">
        <v>3.8052835318899997E-2</v>
      </c>
      <c r="J58" s="206">
        <v>11124</v>
      </c>
      <c r="K58" s="207">
        <v>98103331.329999998</v>
      </c>
      <c r="L58" s="206">
        <v>8949</v>
      </c>
      <c r="M58" s="207">
        <v>146289685.88</v>
      </c>
      <c r="N58" s="206">
        <v>39</v>
      </c>
      <c r="O58" s="207">
        <v>800891.77</v>
      </c>
      <c r="P58" s="237">
        <v>659</v>
      </c>
      <c r="Q58" s="238">
        <v>5462754.5199999996</v>
      </c>
      <c r="R58" s="237">
        <v>19453</v>
      </c>
      <c r="S58" s="238">
        <v>239731154.46000001</v>
      </c>
      <c r="T58" s="237">
        <v>19169</v>
      </c>
      <c r="U58" s="238">
        <v>236915529.86000001</v>
      </c>
      <c r="V58" s="237">
        <v>943</v>
      </c>
      <c r="W58" s="238">
        <v>8278379.1200000001</v>
      </c>
    </row>
    <row r="59" spans="1:23">
      <c r="A59" s="190" t="s">
        <v>2</v>
      </c>
      <c r="B59" s="211" t="s">
        <v>1026</v>
      </c>
      <c r="C59" s="541" t="s">
        <v>2</v>
      </c>
      <c r="D59" s="360"/>
      <c r="E59" s="211" t="s">
        <v>2</v>
      </c>
      <c r="F59" s="222">
        <v>20112</v>
      </c>
      <c r="G59" s="223">
        <v>4.4549290626972798E-2</v>
      </c>
      <c r="H59" s="224">
        <v>245193908.97999999</v>
      </c>
      <c r="I59" s="223">
        <v>3.8052835318899997E-2</v>
      </c>
      <c r="J59" s="214">
        <v>11124</v>
      </c>
      <c r="K59" s="215">
        <v>98103331.329999998</v>
      </c>
      <c r="L59" s="214">
        <v>8949</v>
      </c>
      <c r="M59" s="215">
        <v>146289685.88</v>
      </c>
      <c r="N59" s="214">
        <v>39</v>
      </c>
      <c r="O59" s="215">
        <v>800891.77</v>
      </c>
      <c r="P59" s="240">
        <v>659</v>
      </c>
      <c r="Q59" s="241">
        <v>5462754.5199999996</v>
      </c>
      <c r="R59" s="240">
        <v>19453</v>
      </c>
      <c r="S59" s="241">
        <v>239731154.46000001</v>
      </c>
      <c r="T59" s="240">
        <v>19169</v>
      </c>
      <c r="U59" s="241">
        <v>236915529.86000001</v>
      </c>
      <c r="V59" s="240">
        <v>943</v>
      </c>
      <c r="W59" s="241">
        <v>8278379.1200000001</v>
      </c>
    </row>
    <row r="60" spans="1:23">
      <c r="B60" s="90" t="s">
        <v>943</v>
      </c>
      <c r="C60" s="534" t="s">
        <v>2</v>
      </c>
      <c r="D60" s="318"/>
      <c r="E60" s="90" t="s">
        <v>1027</v>
      </c>
      <c r="F60" s="218">
        <v>49</v>
      </c>
      <c r="G60" s="221">
        <v>1.08537949518778E-4</v>
      </c>
      <c r="H60" s="220">
        <v>1945437.65</v>
      </c>
      <c r="I60" s="221">
        <v>3.0192193120374901E-4</v>
      </c>
      <c r="J60" s="206">
        <v>17</v>
      </c>
      <c r="K60" s="207">
        <v>328506.21999999997</v>
      </c>
      <c r="L60" s="206">
        <v>32</v>
      </c>
      <c r="M60" s="207">
        <v>1616931.43</v>
      </c>
      <c r="N60" s="206">
        <v>0</v>
      </c>
      <c r="O60" s="207">
        <v>0</v>
      </c>
      <c r="P60" s="237">
        <v>28</v>
      </c>
      <c r="Q60" s="238">
        <v>987223.79</v>
      </c>
      <c r="R60" s="237">
        <v>21</v>
      </c>
      <c r="S60" s="238">
        <v>958213.86</v>
      </c>
      <c r="T60" s="237">
        <v>48</v>
      </c>
      <c r="U60" s="238">
        <v>1892145.58</v>
      </c>
      <c r="V60" s="237">
        <v>1</v>
      </c>
      <c r="W60" s="238">
        <v>53292.07</v>
      </c>
    </row>
    <row r="61" spans="1:23">
      <c r="B61" s="203" t="s">
        <v>943</v>
      </c>
      <c r="C61" s="528" t="s">
        <v>2</v>
      </c>
      <c r="D61" s="318"/>
      <c r="E61" s="203" t="s">
        <v>1028</v>
      </c>
      <c r="F61" s="216">
        <v>1490</v>
      </c>
      <c r="G61" s="40">
        <v>3.3004396894485599E-3</v>
      </c>
      <c r="H61" s="41">
        <v>91157791.430000007</v>
      </c>
      <c r="I61" s="40">
        <v>1.41472210290647E-2</v>
      </c>
      <c r="J61" s="206">
        <v>348</v>
      </c>
      <c r="K61" s="207">
        <v>9542877.0999999996</v>
      </c>
      <c r="L61" s="206">
        <v>1132</v>
      </c>
      <c r="M61" s="207">
        <v>81073373.200000003</v>
      </c>
      <c r="N61" s="206">
        <v>10</v>
      </c>
      <c r="O61" s="207">
        <v>541541.13</v>
      </c>
      <c r="P61" s="237">
        <v>514</v>
      </c>
      <c r="Q61" s="238">
        <v>37777006.359999999</v>
      </c>
      <c r="R61" s="237">
        <v>976</v>
      </c>
      <c r="S61" s="238">
        <v>53380785.07</v>
      </c>
      <c r="T61" s="237">
        <v>1435</v>
      </c>
      <c r="U61" s="238">
        <v>88016857.689999998</v>
      </c>
      <c r="V61" s="237">
        <v>55</v>
      </c>
      <c r="W61" s="238">
        <v>3140933.74</v>
      </c>
    </row>
    <row r="62" spans="1:23">
      <c r="B62" s="90" t="s">
        <v>943</v>
      </c>
      <c r="C62" s="534" t="s">
        <v>2</v>
      </c>
      <c r="D62" s="318"/>
      <c r="E62" s="90" t="s">
        <v>1029</v>
      </c>
      <c r="F62" s="218">
        <v>5</v>
      </c>
      <c r="G62" s="221">
        <v>1.1075300971303899E-5</v>
      </c>
      <c r="H62" s="220">
        <v>121843.2</v>
      </c>
      <c r="I62" s="221">
        <v>1.8909438834004601E-5</v>
      </c>
      <c r="J62" s="206">
        <v>3</v>
      </c>
      <c r="K62" s="207">
        <v>25406.33</v>
      </c>
      <c r="L62" s="206">
        <v>2</v>
      </c>
      <c r="M62" s="207">
        <v>96436.87</v>
      </c>
      <c r="N62" s="206">
        <v>0</v>
      </c>
      <c r="O62" s="207">
        <v>0</v>
      </c>
      <c r="P62" s="237">
        <v>0</v>
      </c>
      <c r="Q62" s="238">
        <v>0</v>
      </c>
      <c r="R62" s="237">
        <v>5</v>
      </c>
      <c r="S62" s="238">
        <v>121843.2</v>
      </c>
      <c r="T62" s="237">
        <v>5</v>
      </c>
      <c r="U62" s="238">
        <v>121843.2</v>
      </c>
      <c r="V62" s="237">
        <v>0</v>
      </c>
      <c r="W62" s="238">
        <v>0</v>
      </c>
    </row>
    <row r="63" spans="1:23">
      <c r="B63" s="203" t="s">
        <v>943</v>
      </c>
      <c r="C63" s="528" t="s">
        <v>2</v>
      </c>
      <c r="D63" s="318"/>
      <c r="E63" s="203" t="s">
        <v>1030</v>
      </c>
      <c r="F63" s="216">
        <v>370</v>
      </c>
      <c r="G63" s="40">
        <v>8.1957227187648798E-4</v>
      </c>
      <c r="H63" s="41">
        <v>9957179.6199999992</v>
      </c>
      <c r="I63" s="40">
        <v>1.5453031353706E-3</v>
      </c>
      <c r="J63" s="206">
        <v>105</v>
      </c>
      <c r="K63" s="207">
        <v>1452871.69</v>
      </c>
      <c r="L63" s="206">
        <v>265</v>
      </c>
      <c r="M63" s="207">
        <v>8504307.9299999997</v>
      </c>
      <c r="N63" s="206">
        <v>0</v>
      </c>
      <c r="O63" s="207">
        <v>0</v>
      </c>
      <c r="P63" s="237">
        <v>42</v>
      </c>
      <c r="Q63" s="238">
        <v>1499889.06</v>
      </c>
      <c r="R63" s="237">
        <v>328</v>
      </c>
      <c r="S63" s="238">
        <v>8457290.5600000005</v>
      </c>
      <c r="T63" s="237">
        <v>364</v>
      </c>
      <c r="U63" s="238">
        <v>9794774.0800000001</v>
      </c>
      <c r="V63" s="237">
        <v>6</v>
      </c>
      <c r="W63" s="238">
        <v>162405.54</v>
      </c>
    </row>
    <row r="64" spans="1:23">
      <c r="B64" s="90" t="s">
        <v>943</v>
      </c>
      <c r="C64" s="534" t="s">
        <v>2</v>
      </c>
      <c r="D64" s="318"/>
      <c r="E64" s="90" t="s">
        <v>1031</v>
      </c>
      <c r="F64" s="218">
        <v>1574</v>
      </c>
      <c r="G64" s="221">
        <v>3.4865047457664699E-3</v>
      </c>
      <c r="H64" s="220">
        <v>68922966.849999994</v>
      </c>
      <c r="I64" s="221">
        <v>1.06964904558334E-2</v>
      </c>
      <c r="J64" s="206">
        <v>373</v>
      </c>
      <c r="K64" s="207">
        <v>6410148.9400000004</v>
      </c>
      <c r="L64" s="206">
        <v>1195</v>
      </c>
      <c r="M64" s="207">
        <v>62250785.700000003</v>
      </c>
      <c r="N64" s="206">
        <v>6</v>
      </c>
      <c r="O64" s="207">
        <v>262032.21</v>
      </c>
      <c r="P64" s="237">
        <v>725</v>
      </c>
      <c r="Q64" s="238">
        <v>38711996.189999998</v>
      </c>
      <c r="R64" s="237">
        <v>849</v>
      </c>
      <c r="S64" s="238">
        <v>30210970.66</v>
      </c>
      <c r="T64" s="237">
        <v>1424</v>
      </c>
      <c r="U64" s="238">
        <v>62827170.299999997</v>
      </c>
      <c r="V64" s="237">
        <v>150</v>
      </c>
      <c r="W64" s="238">
        <v>6095796.5499999998</v>
      </c>
    </row>
    <row r="65" spans="1:23">
      <c r="B65" s="203" t="s">
        <v>943</v>
      </c>
      <c r="C65" s="528" t="s">
        <v>2</v>
      </c>
      <c r="D65" s="318"/>
      <c r="E65" s="203" t="s">
        <v>1032</v>
      </c>
      <c r="F65" s="216">
        <v>657</v>
      </c>
      <c r="G65" s="40">
        <v>1.4552945476293299E-3</v>
      </c>
      <c r="H65" s="41">
        <v>23898933.77</v>
      </c>
      <c r="I65" s="40">
        <v>3.7089917723905899E-3</v>
      </c>
      <c r="J65" s="206">
        <v>128</v>
      </c>
      <c r="K65" s="207">
        <v>1920088.93</v>
      </c>
      <c r="L65" s="206">
        <v>526</v>
      </c>
      <c r="M65" s="207">
        <v>21887400.289999999</v>
      </c>
      <c r="N65" s="206">
        <v>3</v>
      </c>
      <c r="O65" s="207">
        <v>91444.55</v>
      </c>
      <c r="P65" s="237">
        <v>183</v>
      </c>
      <c r="Q65" s="238">
        <v>8821581.8200000003</v>
      </c>
      <c r="R65" s="237">
        <v>474</v>
      </c>
      <c r="S65" s="238">
        <v>15077351.949999999</v>
      </c>
      <c r="T65" s="237">
        <v>641</v>
      </c>
      <c r="U65" s="238">
        <v>23390383.120000001</v>
      </c>
      <c r="V65" s="237">
        <v>16</v>
      </c>
      <c r="W65" s="238">
        <v>508550.65</v>
      </c>
    </row>
    <row r="66" spans="1:23">
      <c r="B66" s="90" t="s">
        <v>943</v>
      </c>
      <c r="C66" s="534" t="s">
        <v>2</v>
      </c>
      <c r="D66" s="318"/>
      <c r="E66" s="90" t="s">
        <v>1033</v>
      </c>
      <c r="F66" s="218">
        <v>2456</v>
      </c>
      <c r="G66" s="221">
        <v>5.4401878371044699E-3</v>
      </c>
      <c r="H66" s="220">
        <v>89077734.950000003</v>
      </c>
      <c r="I66" s="221">
        <v>1.38244069468686E-2</v>
      </c>
      <c r="J66" s="206">
        <v>382</v>
      </c>
      <c r="K66" s="207">
        <v>5810923.9000000004</v>
      </c>
      <c r="L66" s="206">
        <v>2068</v>
      </c>
      <c r="M66" s="207">
        <v>83102180.799999997</v>
      </c>
      <c r="N66" s="206">
        <v>6</v>
      </c>
      <c r="O66" s="207">
        <v>164630.25</v>
      </c>
      <c r="P66" s="237">
        <v>1091</v>
      </c>
      <c r="Q66" s="238">
        <v>45005790.390000001</v>
      </c>
      <c r="R66" s="237">
        <v>1365</v>
      </c>
      <c r="S66" s="238">
        <v>44071944.560000002</v>
      </c>
      <c r="T66" s="237">
        <v>2384</v>
      </c>
      <c r="U66" s="238">
        <v>86774241.439999998</v>
      </c>
      <c r="V66" s="237">
        <v>72</v>
      </c>
      <c r="W66" s="238">
        <v>2303493.5099999998</v>
      </c>
    </row>
    <row r="67" spans="1:23">
      <c r="B67" s="203" t="s">
        <v>943</v>
      </c>
      <c r="C67" s="528" t="s">
        <v>2</v>
      </c>
      <c r="D67" s="318"/>
      <c r="E67" s="203" t="s">
        <v>1034</v>
      </c>
      <c r="F67" s="216">
        <v>376</v>
      </c>
      <c r="G67" s="40">
        <v>8.3286263304205299E-4</v>
      </c>
      <c r="H67" s="41">
        <v>16818170.77</v>
      </c>
      <c r="I67" s="40">
        <v>2.6100937227121301E-3</v>
      </c>
      <c r="J67" s="206">
        <v>95</v>
      </c>
      <c r="K67" s="207">
        <v>1943179.1</v>
      </c>
      <c r="L67" s="206">
        <v>281</v>
      </c>
      <c r="M67" s="207">
        <v>14874991.67</v>
      </c>
      <c r="N67" s="206">
        <v>0</v>
      </c>
      <c r="O67" s="207">
        <v>0</v>
      </c>
      <c r="P67" s="237">
        <v>77</v>
      </c>
      <c r="Q67" s="238">
        <v>4441909.04</v>
      </c>
      <c r="R67" s="237">
        <v>299</v>
      </c>
      <c r="S67" s="238">
        <v>12376261.73</v>
      </c>
      <c r="T67" s="237">
        <v>327</v>
      </c>
      <c r="U67" s="238">
        <v>14600072.9</v>
      </c>
      <c r="V67" s="237">
        <v>49</v>
      </c>
      <c r="W67" s="238">
        <v>2218097.87</v>
      </c>
    </row>
    <row r="68" spans="1:23">
      <c r="B68" s="90" t="s">
        <v>943</v>
      </c>
      <c r="C68" s="534" t="s">
        <v>2</v>
      </c>
      <c r="D68" s="318"/>
      <c r="E68" s="90" t="s">
        <v>1035</v>
      </c>
      <c r="F68" s="218">
        <v>1393</v>
      </c>
      <c r="G68" s="221">
        <v>3.0855788506052701E-3</v>
      </c>
      <c r="H68" s="220">
        <v>87927285.159999996</v>
      </c>
      <c r="I68" s="221">
        <v>1.36458630483531E-2</v>
      </c>
      <c r="J68" s="206">
        <v>194</v>
      </c>
      <c r="K68" s="207">
        <v>6938979.6699999999</v>
      </c>
      <c r="L68" s="206">
        <v>1197</v>
      </c>
      <c r="M68" s="207">
        <v>80835076.810000002</v>
      </c>
      <c r="N68" s="206">
        <v>2</v>
      </c>
      <c r="O68" s="207">
        <v>153228.68</v>
      </c>
      <c r="P68" s="237">
        <v>987</v>
      </c>
      <c r="Q68" s="238">
        <v>60432403.299999997</v>
      </c>
      <c r="R68" s="237">
        <v>406</v>
      </c>
      <c r="S68" s="238">
        <v>27494881.859999999</v>
      </c>
      <c r="T68" s="237">
        <v>536</v>
      </c>
      <c r="U68" s="238">
        <v>35093940.170000002</v>
      </c>
      <c r="V68" s="237">
        <v>857</v>
      </c>
      <c r="W68" s="238">
        <v>52833344.990000002</v>
      </c>
    </row>
    <row r="69" spans="1:23">
      <c r="A69" s="190" t="s">
        <v>2</v>
      </c>
      <c r="B69" s="211" t="s">
        <v>1036</v>
      </c>
      <c r="C69" s="541" t="s">
        <v>2</v>
      </c>
      <c r="D69" s="360"/>
      <c r="E69" s="211" t="s">
        <v>2</v>
      </c>
      <c r="F69" s="222">
        <v>8370</v>
      </c>
      <c r="G69" s="223">
        <v>1.8540053825962698E-2</v>
      </c>
      <c r="H69" s="224">
        <v>389827343.39999998</v>
      </c>
      <c r="I69" s="223">
        <v>6.0499201480630801E-2</v>
      </c>
      <c r="J69" s="214">
        <v>1645</v>
      </c>
      <c r="K69" s="215">
        <v>34372981.880000003</v>
      </c>
      <c r="L69" s="214">
        <v>6698</v>
      </c>
      <c r="M69" s="215">
        <v>354241484.69999999</v>
      </c>
      <c r="N69" s="214">
        <v>27</v>
      </c>
      <c r="O69" s="215">
        <v>1212876.82</v>
      </c>
      <c r="P69" s="240">
        <v>3647</v>
      </c>
      <c r="Q69" s="241">
        <v>197677799.94999999</v>
      </c>
      <c r="R69" s="240">
        <v>4723</v>
      </c>
      <c r="S69" s="241">
        <v>192149543.44999999</v>
      </c>
      <c r="T69" s="240">
        <v>7164</v>
      </c>
      <c r="U69" s="241">
        <v>322511428.48000002</v>
      </c>
      <c r="V69" s="240">
        <v>1206</v>
      </c>
      <c r="W69" s="241">
        <v>67315914.920000002</v>
      </c>
    </row>
    <row r="70" spans="1:23">
      <c r="B70" s="203" t="s">
        <v>944</v>
      </c>
      <c r="C70" s="528" t="s">
        <v>2</v>
      </c>
      <c r="D70" s="318"/>
      <c r="E70" s="203" t="s">
        <v>1037</v>
      </c>
      <c r="F70" s="216">
        <v>392</v>
      </c>
      <c r="G70" s="40">
        <v>8.6830359615022495E-4</v>
      </c>
      <c r="H70" s="41">
        <v>3429851.06</v>
      </c>
      <c r="I70" s="40">
        <v>5.3229526825309705E-4</v>
      </c>
      <c r="J70" s="206">
        <v>172</v>
      </c>
      <c r="K70" s="207">
        <v>1206522.0900000001</v>
      </c>
      <c r="L70" s="206">
        <v>220</v>
      </c>
      <c r="M70" s="207">
        <v>2223328.9700000002</v>
      </c>
      <c r="N70" s="206">
        <v>0</v>
      </c>
      <c r="O70" s="207">
        <v>0</v>
      </c>
      <c r="P70" s="237">
        <v>26</v>
      </c>
      <c r="Q70" s="238">
        <v>96902.88</v>
      </c>
      <c r="R70" s="237">
        <v>366</v>
      </c>
      <c r="S70" s="238">
        <v>3332948.18</v>
      </c>
      <c r="T70" s="237">
        <v>382</v>
      </c>
      <c r="U70" s="238">
        <v>3365769.31</v>
      </c>
      <c r="V70" s="237">
        <v>10</v>
      </c>
      <c r="W70" s="238">
        <v>64081.75</v>
      </c>
    </row>
    <row r="71" spans="1:23">
      <c r="B71" s="90" t="s">
        <v>944</v>
      </c>
      <c r="C71" s="534" t="s">
        <v>2</v>
      </c>
      <c r="D71" s="318"/>
      <c r="E71" s="90" t="s">
        <v>1038</v>
      </c>
      <c r="F71" s="218">
        <v>2</v>
      </c>
      <c r="G71" s="221">
        <v>4.4301203885215597E-6</v>
      </c>
      <c r="H71" s="220">
        <v>169.05</v>
      </c>
      <c r="I71" s="221">
        <v>2.6235691732394401E-8</v>
      </c>
      <c r="J71" s="206">
        <v>1</v>
      </c>
      <c r="K71" s="207">
        <v>169.05</v>
      </c>
      <c r="L71" s="206">
        <v>1</v>
      </c>
      <c r="M71" s="207">
        <v>0</v>
      </c>
      <c r="N71" s="206">
        <v>0</v>
      </c>
      <c r="O71" s="207">
        <v>0</v>
      </c>
      <c r="P71" s="237">
        <v>0</v>
      </c>
      <c r="Q71" s="238">
        <v>0</v>
      </c>
      <c r="R71" s="237">
        <v>2</v>
      </c>
      <c r="S71" s="238">
        <v>169.05</v>
      </c>
      <c r="T71" s="237">
        <v>2</v>
      </c>
      <c r="U71" s="238">
        <v>169.05</v>
      </c>
      <c r="V71" s="237">
        <v>0</v>
      </c>
      <c r="W71" s="238">
        <v>0</v>
      </c>
    </row>
    <row r="72" spans="1:23">
      <c r="B72" s="203" t="s">
        <v>944</v>
      </c>
      <c r="C72" s="528" t="s">
        <v>2</v>
      </c>
      <c r="D72" s="318"/>
      <c r="E72" s="203" t="s">
        <v>1039</v>
      </c>
      <c r="F72" s="216">
        <v>3</v>
      </c>
      <c r="G72" s="40">
        <v>6.6451805827823404E-6</v>
      </c>
      <c r="H72" s="41">
        <v>4122.07</v>
      </c>
      <c r="I72" s="40">
        <v>6.39724092394858E-7</v>
      </c>
      <c r="J72" s="206">
        <v>2</v>
      </c>
      <c r="K72" s="207">
        <v>4122.07</v>
      </c>
      <c r="L72" s="206">
        <v>1</v>
      </c>
      <c r="M72" s="207">
        <v>0</v>
      </c>
      <c r="N72" s="206">
        <v>0</v>
      </c>
      <c r="O72" s="207">
        <v>0</v>
      </c>
      <c r="P72" s="237">
        <v>0</v>
      </c>
      <c r="Q72" s="238">
        <v>0</v>
      </c>
      <c r="R72" s="237">
        <v>3</v>
      </c>
      <c r="S72" s="238">
        <v>4122.07</v>
      </c>
      <c r="T72" s="237">
        <v>3</v>
      </c>
      <c r="U72" s="238">
        <v>4122.07</v>
      </c>
      <c r="V72" s="237">
        <v>0</v>
      </c>
      <c r="W72" s="238">
        <v>0</v>
      </c>
    </row>
    <row r="73" spans="1:23">
      <c r="B73" s="90" t="s">
        <v>944</v>
      </c>
      <c r="C73" s="534" t="s">
        <v>2</v>
      </c>
      <c r="D73" s="318"/>
      <c r="E73" s="90" t="s">
        <v>1040</v>
      </c>
      <c r="F73" s="218">
        <v>8897</v>
      </c>
      <c r="G73" s="221">
        <v>1.9707390548338199E-2</v>
      </c>
      <c r="H73" s="220">
        <v>89455106.959999993</v>
      </c>
      <c r="I73" s="221">
        <v>1.3882973144578099E-2</v>
      </c>
      <c r="J73" s="206">
        <v>785</v>
      </c>
      <c r="K73" s="207">
        <v>4511272.34</v>
      </c>
      <c r="L73" s="206">
        <v>8112</v>
      </c>
      <c r="M73" s="207">
        <v>84943834.620000005</v>
      </c>
      <c r="N73" s="206">
        <v>0</v>
      </c>
      <c r="O73" s="207">
        <v>0</v>
      </c>
      <c r="P73" s="237">
        <v>5270</v>
      </c>
      <c r="Q73" s="238">
        <v>54642022.700000003</v>
      </c>
      <c r="R73" s="237">
        <v>3627</v>
      </c>
      <c r="S73" s="238">
        <v>34813084.259999998</v>
      </c>
      <c r="T73" s="237">
        <v>8881</v>
      </c>
      <c r="U73" s="238">
        <v>89295471.900000006</v>
      </c>
      <c r="V73" s="237">
        <v>16</v>
      </c>
      <c r="W73" s="238">
        <v>159635.06</v>
      </c>
    </row>
    <row r="74" spans="1:23">
      <c r="B74" s="90" t="s">
        <v>944</v>
      </c>
      <c r="C74" s="534" t="s">
        <v>2</v>
      </c>
      <c r="D74" s="318"/>
      <c r="E74" s="90" t="s">
        <v>1016</v>
      </c>
      <c r="F74" s="218">
        <v>6574</v>
      </c>
      <c r="G74" s="221">
        <v>1.45618057170704E-2</v>
      </c>
      <c r="H74" s="220">
        <v>76112524.569999993</v>
      </c>
      <c r="I74" s="221">
        <v>1.1812272887268899E-2</v>
      </c>
      <c r="J74" s="206">
        <v>798</v>
      </c>
      <c r="K74" s="207">
        <v>5425734.3499999996</v>
      </c>
      <c r="L74" s="206">
        <v>5776</v>
      </c>
      <c r="M74" s="207">
        <v>70686790.219999999</v>
      </c>
      <c r="N74" s="206">
        <v>0</v>
      </c>
      <c r="O74" s="207">
        <v>0</v>
      </c>
      <c r="P74" s="237">
        <v>3362</v>
      </c>
      <c r="Q74" s="238">
        <v>42110154.659999996</v>
      </c>
      <c r="R74" s="237">
        <v>3212</v>
      </c>
      <c r="S74" s="238">
        <v>34002369.909999996</v>
      </c>
      <c r="T74" s="237">
        <v>6559</v>
      </c>
      <c r="U74" s="238">
        <v>75904431.879999995</v>
      </c>
      <c r="V74" s="237">
        <v>15</v>
      </c>
      <c r="W74" s="238">
        <v>208092.69</v>
      </c>
    </row>
    <row r="75" spans="1:23">
      <c r="B75" s="203" t="s">
        <v>944</v>
      </c>
      <c r="C75" s="528" t="s">
        <v>2</v>
      </c>
      <c r="D75" s="318"/>
      <c r="E75" s="203" t="s">
        <v>1041</v>
      </c>
      <c r="F75" s="216">
        <v>232</v>
      </c>
      <c r="G75" s="40">
        <v>5.1389396506850099E-4</v>
      </c>
      <c r="H75" s="41">
        <v>3362449.93</v>
      </c>
      <c r="I75" s="40">
        <v>5.2183495905998799E-4</v>
      </c>
      <c r="J75" s="206">
        <v>34</v>
      </c>
      <c r="K75" s="207">
        <v>309906.75</v>
      </c>
      <c r="L75" s="206">
        <v>198</v>
      </c>
      <c r="M75" s="207">
        <v>3052543.18</v>
      </c>
      <c r="N75" s="206">
        <v>0</v>
      </c>
      <c r="O75" s="207">
        <v>0</v>
      </c>
      <c r="P75" s="237">
        <v>46</v>
      </c>
      <c r="Q75" s="238">
        <v>360832.34</v>
      </c>
      <c r="R75" s="237">
        <v>186</v>
      </c>
      <c r="S75" s="238">
        <v>3001617.59</v>
      </c>
      <c r="T75" s="237">
        <v>231</v>
      </c>
      <c r="U75" s="238">
        <v>3338699.09</v>
      </c>
      <c r="V75" s="237">
        <v>1</v>
      </c>
      <c r="W75" s="238">
        <v>23750.84</v>
      </c>
    </row>
    <row r="76" spans="1:23">
      <c r="B76" s="90" t="s">
        <v>944</v>
      </c>
      <c r="C76" s="534" t="s">
        <v>2</v>
      </c>
      <c r="D76" s="318"/>
      <c r="E76" s="90" t="s">
        <v>1042</v>
      </c>
      <c r="F76" s="218">
        <v>46</v>
      </c>
      <c r="G76" s="221">
        <v>1.01892768935996E-4</v>
      </c>
      <c r="H76" s="220">
        <v>700536.25</v>
      </c>
      <c r="I76" s="221">
        <v>1.0871962793473799E-4</v>
      </c>
      <c r="J76" s="206">
        <v>7</v>
      </c>
      <c r="K76" s="207">
        <v>36187.93</v>
      </c>
      <c r="L76" s="206">
        <v>39</v>
      </c>
      <c r="M76" s="207">
        <v>664348.31999999995</v>
      </c>
      <c r="N76" s="206">
        <v>0</v>
      </c>
      <c r="O76" s="207">
        <v>0</v>
      </c>
      <c r="P76" s="237">
        <v>6</v>
      </c>
      <c r="Q76" s="238">
        <v>116737.94</v>
      </c>
      <c r="R76" s="237">
        <v>40</v>
      </c>
      <c r="S76" s="238">
        <v>583798.31000000006</v>
      </c>
      <c r="T76" s="237">
        <v>37</v>
      </c>
      <c r="U76" s="238">
        <v>557389.17000000004</v>
      </c>
      <c r="V76" s="237">
        <v>9</v>
      </c>
      <c r="W76" s="238">
        <v>143147.07999999999</v>
      </c>
    </row>
    <row r="77" spans="1:23">
      <c r="B77" s="203" t="s">
        <v>944</v>
      </c>
      <c r="C77" s="528" t="s">
        <v>2</v>
      </c>
      <c r="D77" s="318"/>
      <c r="E77" s="203" t="s">
        <v>1043</v>
      </c>
      <c r="F77" s="216">
        <v>11145</v>
      </c>
      <c r="G77" s="40">
        <v>2.4686845865036399E-2</v>
      </c>
      <c r="H77" s="41">
        <v>82377839.859999999</v>
      </c>
      <c r="I77" s="40">
        <v>1.27846176406241E-2</v>
      </c>
      <c r="J77" s="206">
        <v>2027</v>
      </c>
      <c r="K77" s="207">
        <v>7746686</v>
      </c>
      <c r="L77" s="206">
        <v>9118</v>
      </c>
      <c r="M77" s="207">
        <v>74631153.859999999</v>
      </c>
      <c r="N77" s="206">
        <v>0</v>
      </c>
      <c r="O77" s="207">
        <v>0</v>
      </c>
      <c r="P77" s="237">
        <v>5443</v>
      </c>
      <c r="Q77" s="238">
        <v>45789673.590000004</v>
      </c>
      <c r="R77" s="237">
        <v>5702</v>
      </c>
      <c r="S77" s="238">
        <v>36588166.270000003</v>
      </c>
      <c r="T77" s="237">
        <v>11125</v>
      </c>
      <c r="U77" s="238">
        <v>82211186.469999999</v>
      </c>
      <c r="V77" s="237">
        <v>20</v>
      </c>
      <c r="W77" s="238">
        <v>166653.39000000001</v>
      </c>
    </row>
    <row r="78" spans="1:23">
      <c r="B78" s="203" t="s">
        <v>944</v>
      </c>
      <c r="C78" s="528" t="s">
        <v>2</v>
      </c>
      <c r="D78" s="318"/>
      <c r="E78" s="203" t="s">
        <v>1019</v>
      </c>
      <c r="F78" s="216">
        <v>7720</v>
      </c>
      <c r="G78" s="40">
        <v>1.71002646996932E-2</v>
      </c>
      <c r="H78" s="41">
        <v>67585132.209999993</v>
      </c>
      <c r="I78" s="40">
        <v>1.04888653910362E-2</v>
      </c>
      <c r="J78" s="206">
        <v>1789</v>
      </c>
      <c r="K78" s="207">
        <v>9181239.1699999999</v>
      </c>
      <c r="L78" s="206">
        <v>5931</v>
      </c>
      <c r="M78" s="207">
        <v>58403893.039999999</v>
      </c>
      <c r="N78" s="206">
        <v>0</v>
      </c>
      <c r="O78" s="207">
        <v>0</v>
      </c>
      <c r="P78" s="237">
        <v>2191</v>
      </c>
      <c r="Q78" s="238">
        <v>20936414.539999999</v>
      </c>
      <c r="R78" s="237">
        <v>5529</v>
      </c>
      <c r="S78" s="238">
        <v>46648717.670000002</v>
      </c>
      <c r="T78" s="237">
        <v>7693</v>
      </c>
      <c r="U78" s="238">
        <v>67367794.349999994</v>
      </c>
      <c r="V78" s="237">
        <v>27</v>
      </c>
      <c r="W78" s="238">
        <v>217337.86</v>
      </c>
    </row>
    <row r="79" spans="1:23">
      <c r="B79" s="90" t="s">
        <v>944</v>
      </c>
      <c r="C79" s="534" t="s">
        <v>2</v>
      </c>
      <c r="D79" s="318"/>
      <c r="E79" s="90" t="s">
        <v>1044</v>
      </c>
      <c r="F79" s="218">
        <v>7</v>
      </c>
      <c r="G79" s="221">
        <v>1.5505421359825501E-5</v>
      </c>
      <c r="H79" s="220">
        <v>23267.49</v>
      </c>
      <c r="I79" s="221">
        <v>3.6109949424819201E-6</v>
      </c>
      <c r="J79" s="206">
        <v>6</v>
      </c>
      <c r="K79" s="207">
        <v>14976.76</v>
      </c>
      <c r="L79" s="206">
        <v>1</v>
      </c>
      <c r="M79" s="207">
        <v>8290.73</v>
      </c>
      <c r="N79" s="206">
        <v>0</v>
      </c>
      <c r="O79" s="207">
        <v>0</v>
      </c>
      <c r="P79" s="237">
        <v>0</v>
      </c>
      <c r="Q79" s="238">
        <v>0</v>
      </c>
      <c r="R79" s="237">
        <v>7</v>
      </c>
      <c r="S79" s="238">
        <v>23267.49</v>
      </c>
      <c r="T79" s="237">
        <v>7</v>
      </c>
      <c r="U79" s="238">
        <v>23267.49</v>
      </c>
      <c r="V79" s="237">
        <v>0</v>
      </c>
      <c r="W79" s="238">
        <v>0</v>
      </c>
    </row>
    <row r="80" spans="1:23">
      <c r="B80" s="203" t="s">
        <v>944</v>
      </c>
      <c r="C80" s="528" t="s">
        <v>2</v>
      </c>
      <c r="D80" s="318"/>
      <c r="E80" s="203" t="s">
        <v>1045</v>
      </c>
      <c r="F80" s="216">
        <v>428</v>
      </c>
      <c r="G80" s="40">
        <v>9.4804576314361298E-4</v>
      </c>
      <c r="H80" s="41">
        <v>1436055.71</v>
      </c>
      <c r="I80" s="40">
        <v>2.22868470382163E-4</v>
      </c>
      <c r="J80" s="206">
        <v>136</v>
      </c>
      <c r="K80" s="207">
        <v>218265.44</v>
      </c>
      <c r="L80" s="206">
        <v>292</v>
      </c>
      <c r="M80" s="207">
        <v>1217790.27</v>
      </c>
      <c r="N80" s="206">
        <v>0</v>
      </c>
      <c r="O80" s="207">
        <v>0</v>
      </c>
      <c r="P80" s="237">
        <v>124</v>
      </c>
      <c r="Q80" s="238">
        <v>467218.85</v>
      </c>
      <c r="R80" s="237">
        <v>304</v>
      </c>
      <c r="S80" s="238">
        <v>968836.86</v>
      </c>
      <c r="T80" s="237">
        <v>427</v>
      </c>
      <c r="U80" s="238">
        <v>1436055.71</v>
      </c>
      <c r="V80" s="237">
        <v>1</v>
      </c>
      <c r="W80" s="238">
        <v>0</v>
      </c>
    </row>
    <row r="81" spans="1:23">
      <c r="B81" s="90" t="s">
        <v>944</v>
      </c>
      <c r="C81" s="534" t="s">
        <v>2</v>
      </c>
      <c r="D81" s="318"/>
      <c r="E81" s="90" t="s">
        <v>1046</v>
      </c>
      <c r="F81" s="218">
        <v>1613</v>
      </c>
      <c r="G81" s="221">
        <v>3.5728920933426399E-3</v>
      </c>
      <c r="H81" s="220">
        <v>23746850.109999999</v>
      </c>
      <c r="I81" s="221">
        <v>3.6853891694843799E-3</v>
      </c>
      <c r="J81" s="206">
        <v>118</v>
      </c>
      <c r="K81" s="207">
        <v>1072168.3</v>
      </c>
      <c r="L81" s="206">
        <v>1495</v>
      </c>
      <c r="M81" s="207">
        <v>22674681.809999999</v>
      </c>
      <c r="N81" s="206">
        <v>0</v>
      </c>
      <c r="O81" s="207">
        <v>0</v>
      </c>
      <c r="P81" s="237">
        <v>822</v>
      </c>
      <c r="Q81" s="238">
        <v>11806931.689999999</v>
      </c>
      <c r="R81" s="237">
        <v>791</v>
      </c>
      <c r="S81" s="238">
        <v>11939918.42</v>
      </c>
      <c r="T81" s="237">
        <v>1607</v>
      </c>
      <c r="U81" s="238">
        <v>23678432.68</v>
      </c>
      <c r="V81" s="237">
        <v>6</v>
      </c>
      <c r="W81" s="238">
        <v>68417.429999999993</v>
      </c>
    </row>
    <row r="82" spans="1:23">
      <c r="B82" s="203" t="s">
        <v>944</v>
      </c>
      <c r="C82" s="528" t="s">
        <v>2</v>
      </c>
      <c r="D82" s="318"/>
      <c r="E82" s="203" t="s">
        <v>1047</v>
      </c>
      <c r="F82" s="216">
        <v>57</v>
      </c>
      <c r="G82" s="40">
        <v>1.2625843107286401E-4</v>
      </c>
      <c r="H82" s="41">
        <v>172716.13</v>
      </c>
      <c r="I82" s="40">
        <v>2.6804656278569401E-5</v>
      </c>
      <c r="J82" s="206">
        <v>37</v>
      </c>
      <c r="K82" s="207">
        <v>132660.38</v>
      </c>
      <c r="L82" s="206">
        <v>20</v>
      </c>
      <c r="M82" s="207">
        <v>40055.75</v>
      </c>
      <c r="N82" s="206">
        <v>0</v>
      </c>
      <c r="O82" s="207">
        <v>0</v>
      </c>
      <c r="P82" s="237">
        <v>2</v>
      </c>
      <c r="Q82" s="238">
        <v>0</v>
      </c>
      <c r="R82" s="237">
        <v>55</v>
      </c>
      <c r="S82" s="238">
        <v>172716.13</v>
      </c>
      <c r="T82" s="237">
        <v>57</v>
      </c>
      <c r="U82" s="238">
        <v>172716.13</v>
      </c>
      <c r="V82" s="237">
        <v>0</v>
      </c>
      <c r="W82" s="238">
        <v>0</v>
      </c>
    </row>
    <row r="83" spans="1:23">
      <c r="A83" s="190" t="s">
        <v>2</v>
      </c>
      <c r="B83" s="211" t="s">
        <v>1048</v>
      </c>
      <c r="C83" s="541" t="s">
        <v>2</v>
      </c>
      <c r="D83" s="360"/>
      <c r="E83" s="211" t="s">
        <v>2</v>
      </c>
      <c r="F83" s="222">
        <v>37116</v>
      </c>
      <c r="G83" s="223">
        <v>8.2214174170183105E-2</v>
      </c>
      <c r="H83" s="224">
        <v>348406621.39999998</v>
      </c>
      <c r="I83" s="223">
        <v>5.4070918169626898E-2</v>
      </c>
      <c r="J83" s="214">
        <v>5912</v>
      </c>
      <c r="K83" s="215">
        <v>29859910.629999999</v>
      </c>
      <c r="L83" s="214">
        <v>31204</v>
      </c>
      <c r="M83" s="215">
        <v>318546710.76999998</v>
      </c>
      <c r="N83" s="214">
        <v>0</v>
      </c>
      <c r="O83" s="215">
        <v>0</v>
      </c>
      <c r="P83" s="240">
        <v>17292</v>
      </c>
      <c r="Q83" s="241">
        <v>176326889.19</v>
      </c>
      <c r="R83" s="240">
        <v>19824</v>
      </c>
      <c r="S83" s="241">
        <v>172079732.21000001</v>
      </c>
      <c r="T83" s="240">
        <v>37011</v>
      </c>
      <c r="U83" s="241">
        <v>347355505.30000001</v>
      </c>
      <c r="V83" s="240">
        <v>105</v>
      </c>
      <c r="W83" s="241">
        <v>1051116.1000000001</v>
      </c>
    </row>
    <row r="84" spans="1:23">
      <c r="B84" s="90" t="s">
        <v>945</v>
      </c>
      <c r="C84" s="534" t="s">
        <v>2</v>
      </c>
      <c r="D84" s="318"/>
      <c r="E84" s="90" t="s">
        <v>1049</v>
      </c>
      <c r="F84" s="218">
        <v>1860</v>
      </c>
      <c r="G84" s="221">
        <v>4.1200119613250498E-3</v>
      </c>
      <c r="H84" s="220">
        <v>4498280.09</v>
      </c>
      <c r="I84" s="221">
        <v>6.9810996608818203E-4</v>
      </c>
      <c r="J84" s="206">
        <v>616</v>
      </c>
      <c r="K84" s="207">
        <v>1183326.42</v>
      </c>
      <c r="L84" s="206">
        <v>1244</v>
      </c>
      <c r="M84" s="207">
        <v>3314953.67</v>
      </c>
      <c r="N84" s="206">
        <v>0</v>
      </c>
      <c r="O84" s="207">
        <v>0</v>
      </c>
      <c r="P84" s="237">
        <v>549</v>
      </c>
      <c r="Q84" s="238">
        <v>487575.76</v>
      </c>
      <c r="R84" s="237">
        <v>1311</v>
      </c>
      <c r="S84" s="238">
        <v>4010704.33</v>
      </c>
      <c r="T84" s="237">
        <v>1839</v>
      </c>
      <c r="U84" s="238">
        <v>4464429.9000000004</v>
      </c>
      <c r="V84" s="237">
        <v>21</v>
      </c>
      <c r="W84" s="238">
        <v>33850.19</v>
      </c>
    </row>
    <row r="85" spans="1:23">
      <c r="B85" s="203" t="s">
        <v>945</v>
      </c>
      <c r="C85" s="528" t="s">
        <v>2</v>
      </c>
      <c r="D85" s="318"/>
      <c r="E85" s="203" t="s">
        <v>1050</v>
      </c>
      <c r="F85" s="216">
        <v>1699</v>
      </c>
      <c r="G85" s="40">
        <v>3.7633872700490599E-3</v>
      </c>
      <c r="H85" s="41">
        <v>40857671.850000001</v>
      </c>
      <c r="I85" s="40">
        <v>6.3409008196387302E-3</v>
      </c>
      <c r="J85" s="206">
        <v>37</v>
      </c>
      <c r="K85" s="207">
        <v>520178.78</v>
      </c>
      <c r="L85" s="206">
        <v>1662</v>
      </c>
      <c r="M85" s="207">
        <v>40337493.07</v>
      </c>
      <c r="N85" s="206">
        <v>0</v>
      </c>
      <c r="O85" s="207">
        <v>0</v>
      </c>
      <c r="P85" s="237">
        <v>1432</v>
      </c>
      <c r="Q85" s="238">
        <v>33760522.130000003</v>
      </c>
      <c r="R85" s="237">
        <v>267</v>
      </c>
      <c r="S85" s="238">
        <v>7097149.7199999997</v>
      </c>
      <c r="T85" s="237">
        <v>1565</v>
      </c>
      <c r="U85" s="238">
        <v>37782695.649999999</v>
      </c>
      <c r="V85" s="237">
        <v>134</v>
      </c>
      <c r="W85" s="238">
        <v>3074976.2</v>
      </c>
    </row>
    <row r="86" spans="1:23">
      <c r="B86" s="90" t="s">
        <v>945</v>
      </c>
      <c r="C86" s="534" t="s">
        <v>2</v>
      </c>
      <c r="D86" s="318"/>
      <c r="E86" s="90" t="s">
        <v>1051</v>
      </c>
      <c r="F86" s="218">
        <v>12770</v>
      </c>
      <c r="G86" s="221">
        <v>2.8286318680710101E-2</v>
      </c>
      <c r="H86" s="220">
        <v>88349982.340000004</v>
      </c>
      <c r="I86" s="221">
        <v>1.37114634796494E-2</v>
      </c>
      <c r="J86" s="206">
        <v>2358</v>
      </c>
      <c r="K86" s="207">
        <v>7014960.6799999997</v>
      </c>
      <c r="L86" s="206">
        <v>10412</v>
      </c>
      <c r="M86" s="207">
        <v>81335021.659999996</v>
      </c>
      <c r="N86" s="206">
        <v>0</v>
      </c>
      <c r="O86" s="207">
        <v>0</v>
      </c>
      <c r="P86" s="237">
        <v>6422</v>
      </c>
      <c r="Q86" s="238">
        <v>54200113.259999998</v>
      </c>
      <c r="R86" s="237">
        <v>6348</v>
      </c>
      <c r="S86" s="238">
        <v>34149869.079999998</v>
      </c>
      <c r="T86" s="237">
        <v>12716</v>
      </c>
      <c r="U86" s="238">
        <v>88076497.739999995</v>
      </c>
      <c r="V86" s="237">
        <v>54</v>
      </c>
      <c r="W86" s="238">
        <v>273484.59999999998</v>
      </c>
    </row>
    <row r="87" spans="1:23">
      <c r="B87" s="203" t="s">
        <v>945</v>
      </c>
      <c r="C87" s="528" t="s">
        <v>2</v>
      </c>
      <c r="D87" s="318"/>
      <c r="E87" s="203" t="s">
        <v>1052</v>
      </c>
      <c r="F87" s="216">
        <v>5793</v>
      </c>
      <c r="G87" s="40">
        <v>1.2831843705352701E-2</v>
      </c>
      <c r="H87" s="41">
        <v>71447118.569999993</v>
      </c>
      <c r="I87" s="40">
        <v>1.1088225838333901E-2</v>
      </c>
      <c r="J87" s="206">
        <v>272</v>
      </c>
      <c r="K87" s="207">
        <v>1544954.94</v>
      </c>
      <c r="L87" s="206">
        <v>5521</v>
      </c>
      <c r="M87" s="207">
        <v>69902163.629999995</v>
      </c>
      <c r="N87" s="206">
        <v>0</v>
      </c>
      <c r="O87" s="207">
        <v>0</v>
      </c>
      <c r="P87" s="237">
        <v>4500</v>
      </c>
      <c r="Q87" s="238">
        <v>55594574.57</v>
      </c>
      <c r="R87" s="237">
        <v>1293</v>
      </c>
      <c r="S87" s="238">
        <v>15852544</v>
      </c>
      <c r="T87" s="237">
        <v>5770</v>
      </c>
      <c r="U87" s="238">
        <v>71145514.209999993</v>
      </c>
      <c r="V87" s="237">
        <v>23</v>
      </c>
      <c r="W87" s="238">
        <v>301604.36</v>
      </c>
    </row>
    <row r="88" spans="1:23">
      <c r="B88" s="90" t="s">
        <v>945</v>
      </c>
      <c r="C88" s="534" t="s">
        <v>2</v>
      </c>
      <c r="D88" s="318"/>
      <c r="E88" s="90" t="s">
        <v>1053</v>
      </c>
      <c r="F88" s="218">
        <v>12057</v>
      </c>
      <c r="G88" s="221">
        <v>2.6706980762202199E-2</v>
      </c>
      <c r="H88" s="220">
        <v>153730502.11000001</v>
      </c>
      <c r="I88" s="221">
        <v>2.3858184343236701E-2</v>
      </c>
      <c r="J88" s="206">
        <v>1192</v>
      </c>
      <c r="K88" s="207">
        <v>6238430.5499999998</v>
      </c>
      <c r="L88" s="206">
        <v>10865</v>
      </c>
      <c r="M88" s="207">
        <v>147492071.56</v>
      </c>
      <c r="N88" s="206">
        <v>0</v>
      </c>
      <c r="O88" s="207">
        <v>0</v>
      </c>
      <c r="P88" s="237">
        <v>6899</v>
      </c>
      <c r="Q88" s="238">
        <v>95059140.439999998</v>
      </c>
      <c r="R88" s="237">
        <v>5158</v>
      </c>
      <c r="S88" s="238">
        <v>58671361.670000002</v>
      </c>
      <c r="T88" s="237">
        <v>11994</v>
      </c>
      <c r="U88" s="238">
        <v>152863917.05000001</v>
      </c>
      <c r="V88" s="237">
        <v>63</v>
      </c>
      <c r="W88" s="238">
        <v>866585.06</v>
      </c>
    </row>
    <row r="89" spans="1:23">
      <c r="B89" s="203" t="s">
        <v>945</v>
      </c>
      <c r="C89" s="528" t="s">
        <v>2</v>
      </c>
      <c r="D89" s="318"/>
      <c r="E89" s="203" t="s">
        <v>1054</v>
      </c>
      <c r="F89" s="216">
        <v>9501</v>
      </c>
      <c r="G89" s="40">
        <v>2.1045286905671701E-2</v>
      </c>
      <c r="H89" s="41">
        <v>148722687.06</v>
      </c>
      <c r="I89" s="40">
        <v>2.30809971684088E-2</v>
      </c>
      <c r="J89" s="206">
        <v>1138</v>
      </c>
      <c r="K89" s="207">
        <v>7994234.5800000001</v>
      </c>
      <c r="L89" s="206">
        <v>8363</v>
      </c>
      <c r="M89" s="207">
        <v>140728452.47999999</v>
      </c>
      <c r="N89" s="206">
        <v>0</v>
      </c>
      <c r="O89" s="207">
        <v>0</v>
      </c>
      <c r="P89" s="237">
        <v>5440</v>
      </c>
      <c r="Q89" s="238">
        <v>92284563.359999999</v>
      </c>
      <c r="R89" s="237">
        <v>4061</v>
      </c>
      <c r="S89" s="238">
        <v>56438123.700000003</v>
      </c>
      <c r="T89" s="237">
        <v>9404</v>
      </c>
      <c r="U89" s="238">
        <v>147078508.84</v>
      </c>
      <c r="V89" s="237">
        <v>97</v>
      </c>
      <c r="W89" s="238">
        <v>1644178.22</v>
      </c>
    </row>
    <row r="90" spans="1:23">
      <c r="B90" s="90" t="s">
        <v>945</v>
      </c>
      <c r="C90" s="534" t="s">
        <v>2</v>
      </c>
      <c r="D90" s="318"/>
      <c r="E90" s="90" t="s">
        <v>1055</v>
      </c>
      <c r="F90" s="218">
        <v>7874</v>
      </c>
      <c r="G90" s="221">
        <v>1.7441383969609401E-2</v>
      </c>
      <c r="H90" s="220">
        <v>69301216.760000005</v>
      </c>
      <c r="I90" s="221">
        <v>1.07551928991139E-2</v>
      </c>
      <c r="J90" s="206">
        <v>2346</v>
      </c>
      <c r="K90" s="207">
        <v>10772090.050000001</v>
      </c>
      <c r="L90" s="206">
        <v>5526</v>
      </c>
      <c r="M90" s="207">
        <v>58502526.039999999</v>
      </c>
      <c r="N90" s="206">
        <v>2</v>
      </c>
      <c r="O90" s="207">
        <v>26600.67</v>
      </c>
      <c r="P90" s="237">
        <v>2529</v>
      </c>
      <c r="Q90" s="238">
        <v>29564765.09</v>
      </c>
      <c r="R90" s="237">
        <v>5345</v>
      </c>
      <c r="S90" s="238">
        <v>39736451.670000002</v>
      </c>
      <c r="T90" s="237">
        <v>7705</v>
      </c>
      <c r="U90" s="238">
        <v>68182419.780000001</v>
      </c>
      <c r="V90" s="237">
        <v>169</v>
      </c>
      <c r="W90" s="238">
        <v>1118796.98</v>
      </c>
    </row>
    <row r="91" spans="1:23">
      <c r="B91" s="203" t="s">
        <v>945</v>
      </c>
      <c r="C91" s="528" t="s">
        <v>2</v>
      </c>
      <c r="D91" s="318"/>
      <c r="E91" s="203" t="s">
        <v>1056</v>
      </c>
      <c r="F91" s="216">
        <v>121</v>
      </c>
      <c r="G91" s="40">
        <v>2.6802228350555402E-4</v>
      </c>
      <c r="H91" s="41">
        <v>304524.53999999998</v>
      </c>
      <c r="I91" s="40">
        <v>4.7260644521675198E-5</v>
      </c>
      <c r="J91" s="206">
        <v>78</v>
      </c>
      <c r="K91" s="207">
        <v>166727.26999999999</v>
      </c>
      <c r="L91" s="206">
        <v>43</v>
      </c>
      <c r="M91" s="207">
        <v>137797.26999999999</v>
      </c>
      <c r="N91" s="206">
        <v>0</v>
      </c>
      <c r="O91" s="207">
        <v>0</v>
      </c>
      <c r="P91" s="237">
        <v>1</v>
      </c>
      <c r="Q91" s="238">
        <v>0</v>
      </c>
      <c r="R91" s="237">
        <v>120</v>
      </c>
      <c r="S91" s="238">
        <v>304524.53999999998</v>
      </c>
      <c r="T91" s="237">
        <v>121</v>
      </c>
      <c r="U91" s="238">
        <v>304524.53999999998</v>
      </c>
      <c r="V91" s="237">
        <v>0</v>
      </c>
      <c r="W91" s="238">
        <v>0</v>
      </c>
    </row>
    <row r="92" spans="1:23">
      <c r="B92" s="90" t="s">
        <v>945</v>
      </c>
      <c r="C92" s="534" t="s">
        <v>2</v>
      </c>
      <c r="D92" s="318"/>
      <c r="E92" s="90" t="s">
        <v>1057</v>
      </c>
      <c r="F92" s="218">
        <v>432</v>
      </c>
      <c r="G92" s="221">
        <v>9.5690600392065697E-4</v>
      </c>
      <c r="H92" s="220">
        <v>1614029.97</v>
      </c>
      <c r="I92" s="221">
        <v>2.5048916143014302E-4</v>
      </c>
      <c r="J92" s="206">
        <v>219</v>
      </c>
      <c r="K92" s="207">
        <v>562430.18000000005</v>
      </c>
      <c r="L92" s="206">
        <v>213</v>
      </c>
      <c r="M92" s="207">
        <v>1051599.79</v>
      </c>
      <c r="N92" s="206">
        <v>0</v>
      </c>
      <c r="O92" s="207">
        <v>0</v>
      </c>
      <c r="P92" s="237">
        <v>7</v>
      </c>
      <c r="Q92" s="238">
        <v>0</v>
      </c>
      <c r="R92" s="237">
        <v>425</v>
      </c>
      <c r="S92" s="238">
        <v>1614029.97</v>
      </c>
      <c r="T92" s="237">
        <v>432</v>
      </c>
      <c r="U92" s="238">
        <v>1614029.97</v>
      </c>
      <c r="V92" s="237">
        <v>0</v>
      </c>
      <c r="W92" s="238">
        <v>0</v>
      </c>
    </row>
    <row r="93" spans="1:23">
      <c r="B93" s="203" t="s">
        <v>945</v>
      </c>
      <c r="C93" s="528" t="s">
        <v>2</v>
      </c>
      <c r="D93" s="318"/>
      <c r="E93" s="203" t="s">
        <v>1058</v>
      </c>
      <c r="F93" s="216">
        <v>4</v>
      </c>
      <c r="G93" s="40">
        <v>8.8602407770431194E-6</v>
      </c>
      <c r="H93" s="41">
        <v>502.5</v>
      </c>
      <c r="I93" s="40">
        <v>7.7985419080320407E-8</v>
      </c>
      <c r="J93" s="206">
        <v>3</v>
      </c>
      <c r="K93" s="207">
        <v>502.5</v>
      </c>
      <c r="L93" s="206">
        <v>1</v>
      </c>
      <c r="M93" s="207">
        <v>0</v>
      </c>
      <c r="N93" s="206">
        <v>0</v>
      </c>
      <c r="O93" s="207">
        <v>0</v>
      </c>
      <c r="P93" s="237">
        <v>0</v>
      </c>
      <c r="Q93" s="238">
        <v>0</v>
      </c>
      <c r="R93" s="237">
        <v>4</v>
      </c>
      <c r="S93" s="238">
        <v>502.5</v>
      </c>
      <c r="T93" s="237">
        <v>4</v>
      </c>
      <c r="U93" s="238">
        <v>502.5</v>
      </c>
      <c r="V93" s="237">
        <v>0</v>
      </c>
      <c r="W93" s="238">
        <v>0</v>
      </c>
    </row>
    <row r="94" spans="1:23">
      <c r="B94" s="90" t="s">
        <v>945</v>
      </c>
      <c r="C94" s="534" t="s">
        <v>2</v>
      </c>
      <c r="D94" s="318"/>
      <c r="E94" s="90" t="s">
        <v>1059</v>
      </c>
      <c r="F94" s="218">
        <v>1779</v>
      </c>
      <c r="G94" s="221">
        <v>3.9405920855899298E-3</v>
      </c>
      <c r="H94" s="220">
        <v>16110110.050000001</v>
      </c>
      <c r="I94" s="221">
        <v>2.5002063356802601E-3</v>
      </c>
      <c r="J94" s="206">
        <v>194</v>
      </c>
      <c r="K94" s="207">
        <v>951527.44</v>
      </c>
      <c r="L94" s="206">
        <v>1583</v>
      </c>
      <c r="M94" s="207">
        <v>15136690.810000001</v>
      </c>
      <c r="N94" s="206">
        <v>2</v>
      </c>
      <c r="O94" s="207">
        <v>21891.8</v>
      </c>
      <c r="P94" s="237">
        <v>1002</v>
      </c>
      <c r="Q94" s="238">
        <v>9250748.1600000001</v>
      </c>
      <c r="R94" s="237">
        <v>777</v>
      </c>
      <c r="S94" s="238">
        <v>6859361.8899999997</v>
      </c>
      <c r="T94" s="237">
        <v>1772</v>
      </c>
      <c r="U94" s="238">
        <v>16070102.880000001</v>
      </c>
      <c r="V94" s="237">
        <v>7</v>
      </c>
      <c r="W94" s="238">
        <v>40007.17</v>
      </c>
    </row>
    <row r="95" spans="1:23">
      <c r="B95" s="203" t="s">
        <v>945</v>
      </c>
      <c r="C95" s="528" t="s">
        <v>2</v>
      </c>
      <c r="D95" s="318"/>
      <c r="E95" s="203" t="s">
        <v>1060</v>
      </c>
      <c r="F95" s="216">
        <v>2869</v>
      </c>
      <c r="G95" s="40">
        <v>6.3550076973341802E-3</v>
      </c>
      <c r="H95" s="41">
        <v>29173069.82</v>
      </c>
      <c r="I95" s="40">
        <v>4.5275105985515401E-3</v>
      </c>
      <c r="J95" s="206">
        <v>936</v>
      </c>
      <c r="K95" s="207">
        <v>5785472.9900000002</v>
      </c>
      <c r="L95" s="206">
        <v>1933</v>
      </c>
      <c r="M95" s="207">
        <v>23387596.829999998</v>
      </c>
      <c r="N95" s="206">
        <v>0</v>
      </c>
      <c r="O95" s="207">
        <v>0</v>
      </c>
      <c r="P95" s="237">
        <v>837</v>
      </c>
      <c r="Q95" s="238">
        <v>10985442.130000001</v>
      </c>
      <c r="R95" s="237">
        <v>2032</v>
      </c>
      <c r="S95" s="238">
        <v>18187627.690000001</v>
      </c>
      <c r="T95" s="237">
        <v>2803</v>
      </c>
      <c r="U95" s="238">
        <v>28650241.829999998</v>
      </c>
      <c r="V95" s="237">
        <v>66</v>
      </c>
      <c r="W95" s="238">
        <v>522827.99</v>
      </c>
    </row>
    <row r="96" spans="1:23">
      <c r="B96" s="90" t="s">
        <v>945</v>
      </c>
      <c r="C96" s="534" t="s">
        <v>2</v>
      </c>
      <c r="D96" s="318"/>
      <c r="E96" s="90" t="s">
        <v>1061</v>
      </c>
      <c r="F96" s="218">
        <v>156</v>
      </c>
      <c r="G96" s="221">
        <v>3.4554939030468197E-4</v>
      </c>
      <c r="H96" s="220">
        <v>350544.58</v>
      </c>
      <c r="I96" s="221">
        <v>5.4402718363452503E-5</v>
      </c>
      <c r="J96" s="206">
        <v>116</v>
      </c>
      <c r="K96" s="207">
        <v>218104.43</v>
      </c>
      <c r="L96" s="206">
        <v>40</v>
      </c>
      <c r="M96" s="207">
        <v>132440.15</v>
      </c>
      <c r="N96" s="206">
        <v>0</v>
      </c>
      <c r="O96" s="207">
        <v>0</v>
      </c>
      <c r="P96" s="237">
        <v>0</v>
      </c>
      <c r="Q96" s="238">
        <v>0</v>
      </c>
      <c r="R96" s="237">
        <v>156</v>
      </c>
      <c r="S96" s="238">
        <v>350544.58</v>
      </c>
      <c r="T96" s="237">
        <v>156</v>
      </c>
      <c r="U96" s="238">
        <v>350544.58</v>
      </c>
      <c r="V96" s="237">
        <v>0</v>
      </c>
      <c r="W96" s="238">
        <v>0</v>
      </c>
    </row>
    <row r="97" spans="1:23">
      <c r="B97" s="203" t="s">
        <v>945</v>
      </c>
      <c r="C97" s="528" t="s">
        <v>2</v>
      </c>
      <c r="D97" s="318"/>
      <c r="E97" s="203" t="s">
        <v>1062</v>
      </c>
      <c r="F97" s="216">
        <v>672</v>
      </c>
      <c r="G97" s="40">
        <v>1.48852045054324E-3</v>
      </c>
      <c r="H97" s="41">
        <v>2355256.44</v>
      </c>
      <c r="I97" s="40">
        <v>3.6552370251745998E-4</v>
      </c>
      <c r="J97" s="206">
        <v>379</v>
      </c>
      <c r="K97" s="207">
        <v>908881.88</v>
      </c>
      <c r="L97" s="206">
        <v>293</v>
      </c>
      <c r="M97" s="207">
        <v>1446374.56</v>
      </c>
      <c r="N97" s="206">
        <v>0</v>
      </c>
      <c r="O97" s="207">
        <v>0</v>
      </c>
      <c r="P97" s="237">
        <v>0</v>
      </c>
      <c r="Q97" s="238">
        <v>0</v>
      </c>
      <c r="R97" s="237">
        <v>672</v>
      </c>
      <c r="S97" s="238">
        <v>2355256.44</v>
      </c>
      <c r="T97" s="237">
        <v>669</v>
      </c>
      <c r="U97" s="238">
        <v>2346920.0499999998</v>
      </c>
      <c r="V97" s="237">
        <v>3</v>
      </c>
      <c r="W97" s="238">
        <v>8336.39</v>
      </c>
    </row>
    <row r="98" spans="1:23">
      <c r="A98" s="190" t="s">
        <v>2</v>
      </c>
      <c r="B98" s="211" t="s">
        <v>1063</v>
      </c>
      <c r="C98" s="541" t="s">
        <v>2</v>
      </c>
      <c r="D98" s="360"/>
      <c r="E98" s="211" t="s">
        <v>2</v>
      </c>
      <c r="F98" s="222">
        <v>57587</v>
      </c>
      <c r="G98" s="223">
        <v>0.127558671406895</v>
      </c>
      <c r="H98" s="224">
        <v>626815496.67999995</v>
      </c>
      <c r="I98" s="223">
        <v>9.7278545660953203E-2</v>
      </c>
      <c r="J98" s="214">
        <v>9884</v>
      </c>
      <c r="K98" s="215">
        <v>43861822.689999998</v>
      </c>
      <c r="L98" s="214">
        <v>47699</v>
      </c>
      <c r="M98" s="215">
        <v>582905181.51999998</v>
      </c>
      <c r="N98" s="214">
        <v>4</v>
      </c>
      <c r="O98" s="215">
        <v>48492.47</v>
      </c>
      <c r="P98" s="240">
        <v>29618</v>
      </c>
      <c r="Q98" s="241">
        <v>381187444.89999998</v>
      </c>
      <c r="R98" s="240">
        <v>27969</v>
      </c>
      <c r="S98" s="241">
        <v>245628051.78</v>
      </c>
      <c r="T98" s="240">
        <v>56950</v>
      </c>
      <c r="U98" s="241">
        <v>618930849.51999998</v>
      </c>
      <c r="V98" s="240">
        <v>637</v>
      </c>
      <c r="W98" s="241">
        <v>7884647.1600000001</v>
      </c>
    </row>
    <row r="99" spans="1:23">
      <c r="B99" s="90" t="s">
        <v>946</v>
      </c>
      <c r="C99" s="534" t="s">
        <v>2</v>
      </c>
      <c r="D99" s="318"/>
      <c r="E99" s="90" t="s">
        <v>1064</v>
      </c>
      <c r="F99" s="218">
        <v>817</v>
      </c>
      <c r="G99" s="221">
        <v>1.8097041787110599E-3</v>
      </c>
      <c r="H99" s="220">
        <v>7807672.5</v>
      </c>
      <c r="I99" s="221">
        <v>1.21171067055601E-3</v>
      </c>
      <c r="J99" s="206">
        <v>658</v>
      </c>
      <c r="K99" s="207">
        <v>5052502.16</v>
      </c>
      <c r="L99" s="206">
        <v>108</v>
      </c>
      <c r="M99" s="207">
        <v>1711706.27</v>
      </c>
      <c r="N99" s="206">
        <v>51</v>
      </c>
      <c r="O99" s="207">
        <v>1043464.07</v>
      </c>
      <c r="P99" s="237">
        <v>207</v>
      </c>
      <c r="Q99" s="238">
        <v>1417059.3</v>
      </c>
      <c r="R99" s="237">
        <v>610</v>
      </c>
      <c r="S99" s="238">
        <v>6390613.2000000002</v>
      </c>
      <c r="T99" s="237">
        <v>213</v>
      </c>
      <c r="U99" s="238">
        <v>2169105.84</v>
      </c>
      <c r="V99" s="237">
        <v>604</v>
      </c>
      <c r="W99" s="238">
        <v>5638566.6600000001</v>
      </c>
    </row>
    <row r="100" spans="1:23">
      <c r="B100" s="203" t="s">
        <v>946</v>
      </c>
      <c r="C100" s="528" t="s">
        <v>2</v>
      </c>
      <c r="D100" s="318"/>
      <c r="E100" s="203" t="s">
        <v>1065</v>
      </c>
      <c r="F100" s="216">
        <v>1581</v>
      </c>
      <c r="G100" s="40">
        <v>3.5020101671262901E-3</v>
      </c>
      <c r="H100" s="41">
        <v>25163824.280000001</v>
      </c>
      <c r="I100" s="40">
        <v>3.9052962828643599E-3</v>
      </c>
      <c r="J100" s="206">
        <v>235</v>
      </c>
      <c r="K100" s="207">
        <v>2257445.83</v>
      </c>
      <c r="L100" s="206">
        <v>1346</v>
      </c>
      <c r="M100" s="207">
        <v>22906378.449999999</v>
      </c>
      <c r="N100" s="206">
        <v>0</v>
      </c>
      <c r="O100" s="207">
        <v>0</v>
      </c>
      <c r="P100" s="237">
        <v>452</v>
      </c>
      <c r="Q100" s="238">
        <v>8608342.1099999994</v>
      </c>
      <c r="R100" s="237">
        <v>1129</v>
      </c>
      <c r="S100" s="238">
        <v>16555482.17</v>
      </c>
      <c r="T100" s="237">
        <v>1546</v>
      </c>
      <c r="U100" s="238">
        <v>24582764.289999999</v>
      </c>
      <c r="V100" s="237">
        <v>35</v>
      </c>
      <c r="W100" s="238">
        <v>581059.99</v>
      </c>
    </row>
    <row r="101" spans="1:23">
      <c r="B101" s="90" t="s">
        <v>946</v>
      </c>
      <c r="C101" s="534" t="s">
        <v>2</v>
      </c>
      <c r="D101" s="318"/>
      <c r="E101" s="90" t="s">
        <v>1066</v>
      </c>
      <c r="F101" s="218">
        <v>278</v>
      </c>
      <c r="G101" s="221">
        <v>6.1578673400449705E-4</v>
      </c>
      <c r="H101" s="220">
        <v>1132656.3700000001</v>
      </c>
      <c r="I101" s="221">
        <v>1.7578245112128199E-4</v>
      </c>
      <c r="J101" s="206">
        <v>172</v>
      </c>
      <c r="K101" s="207">
        <v>414616.66</v>
      </c>
      <c r="L101" s="206">
        <v>106</v>
      </c>
      <c r="M101" s="207">
        <v>718039.71</v>
      </c>
      <c r="N101" s="206">
        <v>0</v>
      </c>
      <c r="O101" s="207">
        <v>0</v>
      </c>
      <c r="P101" s="237">
        <v>0</v>
      </c>
      <c r="Q101" s="238">
        <v>0</v>
      </c>
      <c r="R101" s="237">
        <v>278</v>
      </c>
      <c r="S101" s="238">
        <v>1132656.3700000001</v>
      </c>
      <c r="T101" s="237">
        <v>278</v>
      </c>
      <c r="U101" s="238">
        <v>1132656.3700000001</v>
      </c>
      <c r="V101" s="237">
        <v>0</v>
      </c>
      <c r="W101" s="238">
        <v>0</v>
      </c>
    </row>
    <row r="102" spans="1:23">
      <c r="B102" s="203" t="s">
        <v>946</v>
      </c>
      <c r="C102" s="528" t="s">
        <v>2</v>
      </c>
      <c r="D102" s="318"/>
      <c r="E102" s="203" t="s">
        <v>1067</v>
      </c>
      <c r="F102" s="216">
        <v>1319</v>
      </c>
      <c r="G102" s="40">
        <v>2.9216643962299699E-3</v>
      </c>
      <c r="H102" s="41">
        <v>8985316.8300000001</v>
      </c>
      <c r="I102" s="40">
        <v>1.39447502200399E-3</v>
      </c>
      <c r="J102" s="206">
        <v>1037</v>
      </c>
      <c r="K102" s="207">
        <v>5663951.1600000001</v>
      </c>
      <c r="L102" s="206">
        <v>175</v>
      </c>
      <c r="M102" s="207">
        <v>1830882.99</v>
      </c>
      <c r="N102" s="206">
        <v>107</v>
      </c>
      <c r="O102" s="207">
        <v>1490482.68</v>
      </c>
      <c r="P102" s="237">
        <v>426</v>
      </c>
      <c r="Q102" s="238">
        <v>3133007.68</v>
      </c>
      <c r="R102" s="237">
        <v>893</v>
      </c>
      <c r="S102" s="238">
        <v>5852309.1500000004</v>
      </c>
      <c r="T102" s="237">
        <v>531</v>
      </c>
      <c r="U102" s="238">
        <v>3846087.91</v>
      </c>
      <c r="V102" s="237">
        <v>788</v>
      </c>
      <c r="W102" s="238">
        <v>5139228.92</v>
      </c>
    </row>
    <row r="103" spans="1:23">
      <c r="B103" s="90" t="s">
        <v>946</v>
      </c>
      <c r="C103" s="534" t="s">
        <v>2</v>
      </c>
      <c r="D103" s="318"/>
      <c r="E103" s="90" t="s">
        <v>1068</v>
      </c>
      <c r="F103" s="218">
        <v>3</v>
      </c>
      <c r="G103" s="221">
        <v>6.6451805827823404E-6</v>
      </c>
      <c r="H103" s="220">
        <v>61939.68</v>
      </c>
      <c r="I103" s="221">
        <v>9.6127202039819695E-6</v>
      </c>
      <c r="J103" s="206">
        <v>1</v>
      </c>
      <c r="K103" s="207">
        <v>13935.77</v>
      </c>
      <c r="L103" s="206">
        <v>2</v>
      </c>
      <c r="M103" s="207">
        <v>48003.91</v>
      </c>
      <c r="N103" s="206">
        <v>0</v>
      </c>
      <c r="O103" s="207">
        <v>0</v>
      </c>
      <c r="P103" s="237">
        <v>2</v>
      </c>
      <c r="Q103" s="238">
        <v>36680.94</v>
      </c>
      <c r="R103" s="237">
        <v>1</v>
      </c>
      <c r="S103" s="238">
        <v>25258.74</v>
      </c>
      <c r="T103" s="237">
        <v>2</v>
      </c>
      <c r="U103" s="238">
        <v>48003.91</v>
      </c>
      <c r="V103" s="237">
        <v>1</v>
      </c>
      <c r="W103" s="238">
        <v>13935.77</v>
      </c>
    </row>
    <row r="104" spans="1:23">
      <c r="B104" s="203" t="s">
        <v>946</v>
      </c>
      <c r="C104" s="528" t="s">
        <v>2</v>
      </c>
      <c r="D104" s="318"/>
      <c r="E104" s="203" t="s">
        <v>1069</v>
      </c>
      <c r="F104" s="216">
        <v>11</v>
      </c>
      <c r="G104" s="40">
        <v>2.43656621368686E-5</v>
      </c>
      <c r="H104" s="41">
        <v>150310.24</v>
      </c>
      <c r="I104" s="40">
        <v>2.3327377230773202E-5</v>
      </c>
      <c r="J104" s="206">
        <v>6</v>
      </c>
      <c r="K104" s="207">
        <v>72399.600000000006</v>
      </c>
      <c r="L104" s="206">
        <v>4</v>
      </c>
      <c r="M104" s="207">
        <v>77910.64</v>
      </c>
      <c r="N104" s="206">
        <v>1</v>
      </c>
      <c r="O104" s="207">
        <v>0</v>
      </c>
      <c r="P104" s="237">
        <v>2</v>
      </c>
      <c r="Q104" s="238">
        <v>28119.62</v>
      </c>
      <c r="R104" s="237">
        <v>9</v>
      </c>
      <c r="S104" s="238">
        <v>122190.62</v>
      </c>
      <c r="T104" s="237">
        <v>9</v>
      </c>
      <c r="U104" s="238">
        <v>125194.16</v>
      </c>
      <c r="V104" s="237">
        <v>2</v>
      </c>
      <c r="W104" s="238">
        <v>25116.080000000002</v>
      </c>
    </row>
    <row r="105" spans="1:23">
      <c r="B105" s="90" t="s">
        <v>946</v>
      </c>
      <c r="C105" s="534" t="s">
        <v>2</v>
      </c>
      <c r="D105" s="318"/>
      <c r="E105" s="90" t="s">
        <v>1070</v>
      </c>
      <c r="F105" s="218">
        <v>474</v>
      </c>
      <c r="G105" s="221">
        <v>1.04993853207961E-3</v>
      </c>
      <c r="H105" s="220">
        <v>4251515.0599999996</v>
      </c>
      <c r="I105" s="221">
        <v>6.5981330085650397E-4</v>
      </c>
      <c r="J105" s="206">
        <v>347</v>
      </c>
      <c r="K105" s="207">
        <v>2282911.4900000002</v>
      </c>
      <c r="L105" s="206">
        <v>86</v>
      </c>
      <c r="M105" s="207">
        <v>1259228.55</v>
      </c>
      <c r="N105" s="206">
        <v>41</v>
      </c>
      <c r="O105" s="207">
        <v>709375.02</v>
      </c>
      <c r="P105" s="237">
        <v>169</v>
      </c>
      <c r="Q105" s="238">
        <v>1767576.85</v>
      </c>
      <c r="R105" s="237">
        <v>305</v>
      </c>
      <c r="S105" s="238">
        <v>2483938.21</v>
      </c>
      <c r="T105" s="237">
        <v>166</v>
      </c>
      <c r="U105" s="238">
        <v>1797381.44</v>
      </c>
      <c r="V105" s="237">
        <v>308</v>
      </c>
      <c r="W105" s="238">
        <v>2454133.62</v>
      </c>
    </row>
    <row r="106" spans="1:23">
      <c r="B106" s="203" t="s">
        <v>946</v>
      </c>
      <c r="C106" s="528" t="s">
        <v>2</v>
      </c>
      <c r="D106" s="318"/>
      <c r="E106" s="203" t="s">
        <v>1071</v>
      </c>
      <c r="F106" s="216">
        <v>130</v>
      </c>
      <c r="G106" s="40">
        <v>2.87957825253901E-4</v>
      </c>
      <c r="H106" s="41">
        <v>778175.56</v>
      </c>
      <c r="I106" s="40">
        <v>1.20768850078931E-4</v>
      </c>
      <c r="J106" s="206">
        <v>99</v>
      </c>
      <c r="K106" s="207">
        <v>539918.07999999996</v>
      </c>
      <c r="L106" s="206">
        <v>29</v>
      </c>
      <c r="M106" s="207">
        <v>214682.61</v>
      </c>
      <c r="N106" s="206">
        <v>2</v>
      </c>
      <c r="O106" s="207">
        <v>23574.87</v>
      </c>
      <c r="P106" s="237">
        <v>6</v>
      </c>
      <c r="Q106" s="238">
        <v>29727.95</v>
      </c>
      <c r="R106" s="237">
        <v>124</v>
      </c>
      <c r="S106" s="238">
        <v>748447.61</v>
      </c>
      <c r="T106" s="237">
        <v>92</v>
      </c>
      <c r="U106" s="238">
        <v>563009.35</v>
      </c>
      <c r="V106" s="237">
        <v>38</v>
      </c>
      <c r="W106" s="238">
        <v>215166.21</v>
      </c>
    </row>
    <row r="107" spans="1:23">
      <c r="B107" s="90" t="s">
        <v>946</v>
      </c>
      <c r="C107" s="534" t="s">
        <v>2</v>
      </c>
      <c r="D107" s="318"/>
      <c r="E107" s="90" t="s">
        <v>1072</v>
      </c>
      <c r="F107" s="218">
        <v>7</v>
      </c>
      <c r="G107" s="221">
        <v>1.5505421359825501E-5</v>
      </c>
      <c r="H107" s="220">
        <v>33391.51</v>
      </c>
      <c r="I107" s="221">
        <v>5.1821908479098697E-6</v>
      </c>
      <c r="J107" s="206">
        <v>6</v>
      </c>
      <c r="K107" s="207">
        <v>22865.45</v>
      </c>
      <c r="L107" s="206">
        <v>1</v>
      </c>
      <c r="M107" s="207">
        <v>10526.06</v>
      </c>
      <c r="N107" s="206">
        <v>0</v>
      </c>
      <c r="O107" s="207">
        <v>0</v>
      </c>
      <c r="P107" s="237">
        <v>0</v>
      </c>
      <c r="Q107" s="238">
        <v>0</v>
      </c>
      <c r="R107" s="237">
        <v>7</v>
      </c>
      <c r="S107" s="238">
        <v>33391.51</v>
      </c>
      <c r="T107" s="237">
        <v>3</v>
      </c>
      <c r="U107" s="238">
        <v>18777.48</v>
      </c>
      <c r="V107" s="237">
        <v>4</v>
      </c>
      <c r="W107" s="238">
        <v>14614.03</v>
      </c>
    </row>
    <row r="108" spans="1:23">
      <c r="B108" s="203" t="s">
        <v>946</v>
      </c>
      <c r="C108" s="528" t="s">
        <v>2</v>
      </c>
      <c r="D108" s="318"/>
      <c r="E108" s="203" t="s">
        <v>1073</v>
      </c>
      <c r="F108" s="216">
        <v>798</v>
      </c>
      <c r="G108" s="40">
        <v>1.7676180350201E-3</v>
      </c>
      <c r="H108" s="41">
        <v>22689323.57</v>
      </c>
      <c r="I108" s="40">
        <v>3.5212664821003799E-3</v>
      </c>
      <c r="J108" s="206">
        <v>227</v>
      </c>
      <c r="K108" s="207">
        <v>2772187.51</v>
      </c>
      <c r="L108" s="206">
        <v>558</v>
      </c>
      <c r="M108" s="207">
        <v>19462092.850000001</v>
      </c>
      <c r="N108" s="206">
        <v>13</v>
      </c>
      <c r="O108" s="207">
        <v>455043.21</v>
      </c>
      <c r="P108" s="237">
        <v>615</v>
      </c>
      <c r="Q108" s="238">
        <v>18829222.780000001</v>
      </c>
      <c r="R108" s="237">
        <v>183</v>
      </c>
      <c r="S108" s="238">
        <v>3860100.79</v>
      </c>
      <c r="T108" s="237">
        <v>734</v>
      </c>
      <c r="U108" s="238">
        <v>21009657.370000001</v>
      </c>
      <c r="V108" s="237">
        <v>64</v>
      </c>
      <c r="W108" s="238">
        <v>1679666.2</v>
      </c>
    </row>
    <row r="109" spans="1:23">
      <c r="B109" s="90" t="s">
        <v>946</v>
      </c>
      <c r="C109" s="534" t="s">
        <v>2</v>
      </c>
      <c r="D109" s="318"/>
      <c r="E109" s="90" t="s">
        <v>1074</v>
      </c>
      <c r="F109" s="218">
        <v>368</v>
      </c>
      <c r="G109" s="221">
        <v>8.1514215148796696E-4</v>
      </c>
      <c r="H109" s="220">
        <v>7368189.0599999996</v>
      </c>
      <c r="I109" s="221">
        <v>1.1435050979246399E-3</v>
      </c>
      <c r="J109" s="206">
        <v>133</v>
      </c>
      <c r="K109" s="207">
        <v>1566309.45</v>
      </c>
      <c r="L109" s="206">
        <v>221</v>
      </c>
      <c r="M109" s="207">
        <v>5422050.5499999998</v>
      </c>
      <c r="N109" s="206">
        <v>14</v>
      </c>
      <c r="O109" s="207">
        <v>379829.06</v>
      </c>
      <c r="P109" s="237">
        <v>119</v>
      </c>
      <c r="Q109" s="238">
        <v>2981331.55</v>
      </c>
      <c r="R109" s="237">
        <v>249</v>
      </c>
      <c r="S109" s="238">
        <v>4386857.51</v>
      </c>
      <c r="T109" s="237">
        <v>303</v>
      </c>
      <c r="U109" s="238">
        <v>6299944.8300000001</v>
      </c>
      <c r="V109" s="237">
        <v>65</v>
      </c>
      <c r="W109" s="238">
        <v>1068244.23</v>
      </c>
    </row>
    <row r="110" spans="1:23">
      <c r="B110" s="203" t="s">
        <v>946</v>
      </c>
      <c r="C110" s="528" t="s">
        <v>2</v>
      </c>
      <c r="D110" s="318"/>
      <c r="E110" s="203" t="s">
        <v>1075</v>
      </c>
      <c r="F110" s="216">
        <v>110</v>
      </c>
      <c r="G110" s="40">
        <v>2.43656621368686E-4</v>
      </c>
      <c r="H110" s="41">
        <v>342969.77</v>
      </c>
      <c r="I110" s="40">
        <v>5.3227146756877799E-5</v>
      </c>
      <c r="J110" s="206">
        <v>78</v>
      </c>
      <c r="K110" s="207">
        <v>223318.73</v>
      </c>
      <c r="L110" s="206">
        <v>32</v>
      </c>
      <c r="M110" s="207">
        <v>119651.04</v>
      </c>
      <c r="N110" s="206">
        <v>0</v>
      </c>
      <c r="O110" s="207">
        <v>0</v>
      </c>
      <c r="P110" s="237">
        <v>0</v>
      </c>
      <c r="Q110" s="238">
        <v>0</v>
      </c>
      <c r="R110" s="237">
        <v>110</v>
      </c>
      <c r="S110" s="238">
        <v>342969.77</v>
      </c>
      <c r="T110" s="237">
        <v>110</v>
      </c>
      <c r="U110" s="238">
        <v>342969.77</v>
      </c>
      <c r="V110" s="237">
        <v>0</v>
      </c>
      <c r="W110" s="238">
        <v>0</v>
      </c>
    </row>
    <row r="111" spans="1:23">
      <c r="B111" s="90" t="s">
        <v>946</v>
      </c>
      <c r="C111" s="534" t="s">
        <v>2</v>
      </c>
      <c r="D111" s="318"/>
      <c r="E111" s="90" t="s">
        <v>1076</v>
      </c>
      <c r="F111" s="218">
        <v>1</v>
      </c>
      <c r="G111" s="221">
        <v>2.2150601942607798E-6</v>
      </c>
      <c r="H111" s="220">
        <v>0</v>
      </c>
      <c r="I111" s="221">
        <v>0</v>
      </c>
      <c r="J111" s="206">
        <v>0</v>
      </c>
      <c r="K111" s="207">
        <v>0</v>
      </c>
      <c r="L111" s="206">
        <v>0</v>
      </c>
      <c r="M111" s="207">
        <v>0</v>
      </c>
      <c r="N111" s="206">
        <v>1</v>
      </c>
      <c r="O111" s="207">
        <v>0</v>
      </c>
      <c r="P111" s="237">
        <v>0</v>
      </c>
      <c r="Q111" s="238">
        <v>0</v>
      </c>
      <c r="R111" s="237">
        <v>1</v>
      </c>
      <c r="S111" s="238">
        <v>0</v>
      </c>
      <c r="T111" s="237">
        <v>0</v>
      </c>
      <c r="U111" s="238">
        <v>0</v>
      </c>
      <c r="V111" s="237">
        <v>1</v>
      </c>
      <c r="W111" s="238">
        <v>0</v>
      </c>
    </row>
    <row r="112" spans="1:23">
      <c r="B112" s="203" t="s">
        <v>946</v>
      </c>
      <c r="C112" s="528" t="s">
        <v>2</v>
      </c>
      <c r="D112" s="318"/>
      <c r="E112" s="203" t="s">
        <v>1077</v>
      </c>
      <c r="F112" s="216">
        <v>2189</v>
      </c>
      <c r="G112" s="40">
        <v>4.8487667652368496E-3</v>
      </c>
      <c r="H112" s="41">
        <v>24735981.350000001</v>
      </c>
      <c r="I112" s="40">
        <v>3.8388972575974902E-3</v>
      </c>
      <c r="J112" s="206">
        <v>1922</v>
      </c>
      <c r="K112" s="207">
        <v>18880338.140000001</v>
      </c>
      <c r="L112" s="206">
        <v>14</v>
      </c>
      <c r="M112" s="207">
        <v>298661.78000000003</v>
      </c>
      <c r="N112" s="206">
        <v>253</v>
      </c>
      <c r="O112" s="207">
        <v>5556981.4299999997</v>
      </c>
      <c r="P112" s="237">
        <v>1019</v>
      </c>
      <c r="Q112" s="238">
        <v>11204930.890000001</v>
      </c>
      <c r="R112" s="237">
        <v>1170</v>
      </c>
      <c r="S112" s="238">
        <v>13531050.460000001</v>
      </c>
      <c r="T112" s="237">
        <v>353</v>
      </c>
      <c r="U112" s="238">
        <v>4718801.09</v>
      </c>
      <c r="V112" s="237">
        <v>1836</v>
      </c>
      <c r="W112" s="238">
        <v>20017180.260000002</v>
      </c>
    </row>
    <row r="113" spans="2:23">
      <c r="B113" s="90" t="s">
        <v>946</v>
      </c>
      <c r="C113" s="534" t="s">
        <v>2</v>
      </c>
      <c r="D113" s="318"/>
      <c r="E113" s="90" t="s">
        <v>1078</v>
      </c>
      <c r="F113" s="218">
        <v>2</v>
      </c>
      <c r="G113" s="221">
        <v>4.4301203885215597E-6</v>
      </c>
      <c r="H113" s="220">
        <v>8011.74</v>
      </c>
      <c r="I113" s="221">
        <v>1.24338089843297E-6</v>
      </c>
      <c r="J113" s="206">
        <v>2</v>
      </c>
      <c r="K113" s="207">
        <v>8011.74</v>
      </c>
      <c r="L113" s="206">
        <v>0</v>
      </c>
      <c r="M113" s="207">
        <v>0</v>
      </c>
      <c r="N113" s="206">
        <v>0</v>
      </c>
      <c r="O113" s="207">
        <v>0</v>
      </c>
      <c r="P113" s="237">
        <v>0</v>
      </c>
      <c r="Q113" s="238">
        <v>0</v>
      </c>
      <c r="R113" s="237">
        <v>2</v>
      </c>
      <c r="S113" s="238">
        <v>8011.74</v>
      </c>
      <c r="T113" s="237">
        <v>2</v>
      </c>
      <c r="U113" s="238">
        <v>8011.74</v>
      </c>
      <c r="V113" s="237">
        <v>0</v>
      </c>
      <c r="W113" s="238">
        <v>0</v>
      </c>
    </row>
    <row r="114" spans="2:23">
      <c r="B114" s="203" t="s">
        <v>946</v>
      </c>
      <c r="C114" s="528" t="s">
        <v>2</v>
      </c>
      <c r="D114" s="318"/>
      <c r="E114" s="203" t="s">
        <v>1079</v>
      </c>
      <c r="F114" s="216">
        <v>37788</v>
      </c>
      <c r="G114" s="40">
        <v>8.3702694620726298E-2</v>
      </c>
      <c r="H114" s="41">
        <v>419686936.00999999</v>
      </c>
      <c r="I114" s="40">
        <v>6.5133256890100397E-2</v>
      </c>
      <c r="J114" s="206">
        <v>5880</v>
      </c>
      <c r="K114" s="207">
        <v>32942869.640000001</v>
      </c>
      <c r="L114" s="206">
        <v>31908</v>
      </c>
      <c r="M114" s="207">
        <v>386744066.37</v>
      </c>
      <c r="N114" s="206">
        <v>0</v>
      </c>
      <c r="O114" s="207">
        <v>0</v>
      </c>
      <c r="P114" s="237">
        <v>15719</v>
      </c>
      <c r="Q114" s="238">
        <v>199090837.46000001</v>
      </c>
      <c r="R114" s="237">
        <v>22069</v>
      </c>
      <c r="S114" s="238">
        <v>220596098.55000001</v>
      </c>
      <c r="T114" s="237">
        <v>37415</v>
      </c>
      <c r="U114" s="238">
        <v>415459809.42000002</v>
      </c>
      <c r="V114" s="237">
        <v>373</v>
      </c>
      <c r="W114" s="238">
        <v>4227126.59</v>
      </c>
    </row>
    <row r="115" spans="2:23">
      <c r="B115" s="90" t="s">
        <v>946</v>
      </c>
      <c r="C115" s="534" t="s">
        <v>2</v>
      </c>
      <c r="D115" s="318"/>
      <c r="E115" s="90" t="s">
        <v>1080</v>
      </c>
      <c r="F115" s="218">
        <v>11</v>
      </c>
      <c r="G115" s="221">
        <v>2.43656621368686E-5</v>
      </c>
      <c r="H115" s="220">
        <v>96933.36</v>
      </c>
      <c r="I115" s="221">
        <v>1.50435596068927E-5</v>
      </c>
      <c r="J115" s="206">
        <v>5</v>
      </c>
      <c r="K115" s="207">
        <v>14619.21</v>
      </c>
      <c r="L115" s="206">
        <v>6</v>
      </c>
      <c r="M115" s="207">
        <v>82314.149999999994</v>
      </c>
      <c r="N115" s="206">
        <v>0</v>
      </c>
      <c r="O115" s="207">
        <v>0</v>
      </c>
      <c r="P115" s="237">
        <v>1</v>
      </c>
      <c r="Q115" s="238">
        <v>23397.05</v>
      </c>
      <c r="R115" s="237">
        <v>10</v>
      </c>
      <c r="S115" s="238">
        <v>73536.31</v>
      </c>
      <c r="T115" s="237">
        <v>11</v>
      </c>
      <c r="U115" s="238">
        <v>96933.36</v>
      </c>
      <c r="V115" s="237">
        <v>0</v>
      </c>
      <c r="W115" s="238">
        <v>0</v>
      </c>
    </row>
    <row r="116" spans="2:23">
      <c r="B116" s="203" t="s">
        <v>946</v>
      </c>
      <c r="C116" s="528" t="s">
        <v>2</v>
      </c>
      <c r="D116" s="318"/>
      <c r="E116" s="203" t="s">
        <v>1081</v>
      </c>
      <c r="F116" s="216">
        <v>437</v>
      </c>
      <c r="G116" s="40">
        <v>9.6798130489196001E-4</v>
      </c>
      <c r="H116" s="41">
        <v>2431349.34</v>
      </c>
      <c r="I116" s="40">
        <v>3.7733292977225899E-4</v>
      </c>
      <c r="J116" s="206">
        <v>162</v>
      </c>
      <c r="K116" s="207">
        <v>564705.61</v>
      </c>
      <c r="L116" s="206">
        <v>275</v>
      </c>
      <c r="M116" s="207">
        <v>1866643.73</v>
      </c>
      <c r="N116" s="206">
        <v>0</v>
      </c>
      <c r="O116" s="207">
        <v>0</v>
      </c>
      <c r="P116" s="237">
        <v>104</v>
      </c>
      <c r="Q116" s="238">
        <v>527279.97</v>
      </c>
      <c r="R116" s="237">
        <v>333</v>
      </c>
      <c r="S116" s="238">
        <v>1904069.37</v>
      </c>
      <c r="T116" s="237">
        <v>435</v>
      </c>
      <c r="U116" s="238">
        <v>2428892.7999999998</v>
      </c>
      <c r="V116" s="237">
        <v>2</v>
      </c>
      <c r="W116" s="238">
        <v>2456.54</v>
      </c>
    </row>
    <row r="117" spans="2:23">
      <c r="B117" s="90" t="s">
        <v>946</v>
      </c>
      <c r="C117" s="534" t="s">
        <v>2</v>
      </c>
      <c r="D117" s="318"/>
      <c r="E117" s="90" t="s">
        <v>1082</v>
      </c>
      <c r="F117" s="218">
        <v>45</v>
      </c>
      <c r="G117" s="221">
        <v>9.9677708741735101E-5</v>
      </c>
      <c r="H117" s="220">
        <v>1419693.62</v>
      </c>
      <c r="I117" s="221">
        <v>2.20329158052452E-4</v>
      </c>
      <c r="J117" s="206">
        <v>14</v>
      </c>
      <c r="K117" s="207">
        <v>178462.36</v>
      </c>
      <c r="L117" s="206">
        <v>28</v>
      </c>
      <c r="M117" s="207">
        <v>1111047.1299999999</v>
      </c>
      <c r="N117" s="206">
        <v>3</v>
      </c>
      <c r="O117" s="207">
        <v>130184.13</v>
      </c>
      <c r="P117" s="237">
        <v>30</v>
      </c>
      <c r="Q117" s="238">
        <v>917376.63</v>
      </c>
      <c r="R117" s="237">
        <v>15</v>
      </c>
      <c r="S117" s="238">
        <v>502316.99</v>
      </c>
      <c r="T117" s="237">
        <v>33</v>
      </c>
      <c r="U117" s="238">
        <v>1090318.02</v>
      </c>
      <c r="V117" s="237">
        <v>12</v>
      </c>
      <c r="W117" s="238">
        <v>329375.59999999998</v>
      </c>
    </row>
    <row r="118" spans="2:23">
      <c r="B118" s="203" t="s">
        <v>946</v>
      </c>
      <c r="C118" s="528" t="s">
        <v>2</v>
      </c>
      <c r="D118" s="318"/>
      <c r="E118" s="203" t="s">
        <v>1083</v>
      </c>
      <c r="F118" s="216">
        <v>4809</v>
      </c>
      <c r="G118" s="40">
        <v>1.0652224474200099E-2</v>
      </c>
      <c r="H118" s="41">
        <v>90822934.719999999</v>
      </c>
      <c r="I118" s="40">
        <v>1.40952529875498E-2</v>
      </c>
      <c r="J118" s="206">
        <v>91</v>
      </c>
      <c r="K118" s="207">
        <v>1127676.46</v>
      </c>
      <c r="L118" s="206">
        <v>4718</v>
      </c>
      <c r="M118" s="207">
        <v>89695258.260000005</v>
      </c>
      <c r="N118" s="206">
        <v>0</v>
      </c>
      <c r="O118" s="207">
        <v>0</v>
      </c>
      <c r="P118" s="237">
        <v>4033</v>
      </c>
      <c r="Q118" s="238">
        <v>74461094.049999997</v>
      </c>
      <c r="R118" s="237">
        <v>776</v>
      </c>
      <c r="S118" s="238">
        <v>16361840.67</v>
      </c>
      <c r="T118" s="237">
        <v>4380</v>
      </c>
      <c r="U118" s="238">
        <v>83385701.010000005</v>
      </c>
      <c r="V118" s="237">
        <v>429</v>
      </c>
      <c r="W118" s="238">
        <v>7437233.71</v>
      </c>
    </row>
    <row r="119" spans="2:23">
      <c r="B119" s="90" t="s">
        <v>946</v>
      </c>
      <c r="C119" s="534" t="s">
        <v>2</v>
      </c>
      <c r="D119" s="318"/>
      <c r="E119" s="90" t="s">
        <v>1084</v>
      </c>
      <c r="F119" s="218">
        <v>1807</v>
      </c>
      <c r="G119" s="221">
        <v>4.0026137710292304E-3</v>
      </c>
      <c r="H119" s="220">
        <v>44847238.049999997</v>
      </c>
      <c r="I119" s="221">
        <v>6.9600610028341097E-3</v>
      </c>
      <c r="J119" s="206">
        <v>89</v>
      </c>
      <c r="K119" s="207">
        <v>1561273.9</v>
      </c>
      <c r="L119" s="206">
        <v>1718</v>
      </c>
      <c r="M119" s="207">
        <v>43285964.149999999</v>
      </c>
      <c r="N119" s="206">
        <v>0</v>
      </c>
      <c r="O119" s="207">
        <v>0</v>
      </c>
      <c r="P119" s="237">
        <v>1421</v>
      </c>
      <c r="Q119" s="238">
        <v>34238595.009999998</v>
      </c>
      <c r="R119" s="237">
        <v>386</v>
      </c>
      <c r="S119" s="238">
        <v>10608643.039999999</v>
      </c>
      <c r="T119" s="237">
        <v>1580</v>
      </c>
      <c r="U119" s="238">
        <v>39444156.359999999</v>
      </c>
      <c r="V119" s="237">
        <v>227</v>
      </c>
      <c r="W119" s="238">
        <v>5403081.6900000004</v>
      </c>
    </row>
    <row r="120" spans="2:23">
      <c r="B120" s="203" t="s">
        <v>946</v>
      </c>
      <c r="C120" s="528" t="s">
        <v>2</v>
      </c>
      <c r="D120" s="318"/>
      <c r="E120" s="203" t="s">
        <v>1085</v>
      </c>
      <c r="F120" s="216">
        <v>325</v>
      </c>
      <c r="G120" s="40">
        <v>7.1989456313475302E-4</v>
      </c>
      <c r="H120" s="41">
        <v>11248727.15</v>
      </c>
      <c r="I120" s="40">
        <v>1.7457446784336899E-3</v>
      </c>
      <c r="J120" s="206">
        <v>6</v>
      </c>
      <c r="K120" s="207">
        <v>165475.44</v>
      </c>
      <c r="L120" s="206">
        <v>319</v>
      </c>
      <c r="M120" s="207">
        <v>11083251.710000001</v>
      </c>
      <c r="N120" s="206">
        <v>0</v>
      </c>
      <c r="O120" s="207">
        <v>0</v>
      </c>
      <c r="P120" s="237">
        <v>220</v>
      </c>
      <c r="Q120" s="238">
        <v>7780099.46</v>
      </c>
      <c r="R120" s="237">
        <v>105</v>
      </c>
      <c r="S120" s="238">
        <v>3468627.69</v>
      </c>
      <c r="T120" s="237">
        <v>286</v>
      </c>
      <c r="U120" s="238">
        <v>9880653.9700000007</v>
      </c>
      <c r="V120" s="237">
        <v>39</v>
      </c>
      <c r="W120" s="238">
        <v>1368073.18</v>
      </c>
    </row>
    <row r="121" spans="2:23">
      <c r="B121" s="90" t="s">
        <v>946</v>
      </c>
      <c r="C121" s="534" t="s">
        <v>2</v>
      </c>
      <c r="D121" s="318"/>
      <c r="E121" s="90" t="s">
        <v>1086</v>
      </c>
      <c r="F121" s="218">
        <v>34</v>
      </c>
      <c r="G121" s="221">
        <v>7.5312046604866505E-5</v>
      </c>
      <c r="H121" s="220">
        <v>1505693.4</v>
      </c>
      <c r="I121" s="221">
        <v>2.3367588219994499E-4</v>
      </c>
      <c r="J121" s="206">
        <v>3</v>
      </c>
      <c r="K121" s="207">
        <v>111671.43</v>
      </c>
      <c r="L121" s="206">
        <v>28</v>
      </c>
      <c r="M121" s="207">
        <v>1277370.02</v>
      </c>
      <c r="N121" s="206">
        <v>3</v>
      </c>
      <c r="O121" s="207">
        <v>116651.95</v>
      </c>
      <c r="P121" s="237">
        <v>30</v>
      </c>
      <c r="Q121" s="238">
        <v>1294674.29</v>
      </c>
      <c r="R121" s="237">
        <v>4</v>
      </c>
      <c r="S121" s="238">
        <v>211019.11</v>
      </c>
      <c r="T121" s="237">
        <v>26</v>
      </c>
      <c r="U121" s="238">
        <v>1148913.6200000001</v>
      </c>
      <c r="V121" s="237">
        <v>8</v>
      </c>
      <c r="W121" s="238">
        <v>356779.78</v>
      </c>
    </row>
    <row r="122" spans="2:23">
      <c r="B122" s="203" t="s">
        <v>946</v>
      </c>
      <c r="C122" s="528" t="s">
        <v>2</v>
      </c>
      <c r="D122" s="318"/>
      <c r="E122" s="203" t="s">
        <v>1087</v>
      </c>
      <c r="F122" s="216">
        <v>41</v>
      </c>
      <c r="G122" s="40">
        <v>9.0817467964691894E-5</v>
      </c>
      <c r="H122" s="41">
        <v>115002.01</v>
      </c>
      <c r="I122" s="40">
        <v>1.7847721283441201E-5</v>
      </c>
      <c r="J122" s="206">
        <v>34</v>
      </c>
      <c r="K122" s="207">
        <v>89326.34</v>
      </c>
      <c r="L122" s="206">
        <v>7</v>
      </c>
      <c r="M122" s="207">
        <v>25675.67</v>
      </c>
      <c r="N122" s="206">
        <v>0</v>
      </c>
      <c r="O122" s="207">
        <v>0</v>
      </c>
      <c r="P122" s="237">
        <v>0</v>
      </c>
      <c r="Q122" s="238">
        <v>0</v>
      </c>
      <c r="R122" s="237">
        <v>41</v>
      </c>
      <c r="S122" s="238">
        <v>115002.01</v>
      </c>
      <c r="T122" s="237">
        <v>41</v>
      </c>
      <c r="U122" s="238">
        <v>115002.01</v>
      </c>
      <c r="V122" s="237">
        <v>0</v>
      </c>
      <c r="W122" s="238">
        <v>0</v>
      </c>
    </row>
    <row r="123" spans="2:23">
      <c r="B123" s="90" t="s">
        <v>946</v>
      </c>
      <c r="C123" s="534" t="s">
        <v>2</v>
      </c>
      <c r="D123" s="318"/>
      <c r="E123" s="90" t="s">
        <v>1088</v>
      </c>
      <c r="F123" s="218">
        <v>95</v>
      </c>
      <c r="G123" s="221">
        <v>2.10430718454774E-4</v>
      </c>
      <c r="H123" s="220">
        <v>3380631.56</v>
      </c>
      <c r="I123" s="221">
        <v>5.2465665465225295E-4</v>
      </c>
      <c r="J123" s="206">
        <v>5</v>
      </c>
      <c r="K123" s="207">
        <v>137149.13</v>
      </c>
      <c r="L123" s="206">
        <v>85</v>
      </c>
      <c r="M123" s="207">
        <v>3042647.14</v>
      </c>
      <c r="N123" s="206">
        <v>5</v>
      </c>
      <c r="O123" s="207">
        <v>200835.29</v>
      </c>
      <c r="P123" s="237">
        <v>82</v>
      </c>
      <c r="Q123" s="238">
        <v>2997062.65</v>
      </c>
      <c r="R123" s="237">
        <v>13</v>
      </c>
      <c r="S123" s="238">
        <v>383568.91</v>
      </c>
      <c r="T123" s="237">
        <v>75</v>
      </c>
      <c r="U123" s="238">
        <v>2696769.89</v>
      </c>
      <c r="V123" s="237">
        <v>20</v>
      </c>
      <c r="W123" s="238">
        <v>683861.67</v>
      </c>
    </row>
    <row r="124" spans="2:23">
      <c r="B124" s="203" t="s">
        <v>946</v>
      </c>
      <c r="C124" s="528" t="s">
        <v>2</v>
      </c>
      <c r="D124" s="318"/>
      <c r="E124" s="203" t="s">
        <v>1089</v>
      </c>
      <c r="F124" s="216">
        <v>2710</v>
      </c>
      <c r="G124" s="40">
        <v>6.0028131264467099E-3</v>
      </c>
      <c r="H124" s="41">
        <v>24800748.190000001</v>
      </c>
      <c r="I124" s="40">
        <v>3.8489487385127302E-3</v>
      </c>
      <c r="J124" s="206">
        <v>905</v>
      </c>
      <c r="K124" s="207">
        <v>5179772.6500000004</v>
      </c>
      <c r="L124" s="206">
        <v>1805</v>
      </c>
      <c r="M124" s="207">
        <v>19620975.539999999</v>
      </c>
      <c r="N124" s="206">
        <v>0</v>
      </c>
      <c r="O124" s="207">
        <v>0</v>
      </c>
      <c r="P124" s="237">
        <v>549</v>
      </c>
      <c r="Q124" s="238">
        <v>6739154.0099999998</v>
      </c>
      <c r="R124" s="237">
        <v>2161</v>
      </c>
      <c r="S124" s="238">
        <v>18061594.18</v>
      </c>
      <c r="T124" s="237">
        <v>2635</v>
      </c>
      <c r="U124" s="238">
        <v>24069669.190000001</v>
      </c>
      <c r="V124" s="237">
        <v>75</v>
      </c>
      <c r="W124" s="238">
        <v>731079</v>
      </c>
    </row>
    <row r="125" spans="2:23">
      <c r="B125" s="90" t="s">
        <v>946</v>
      </c>
      <c r="C125" s="534" t="s">
        <v>2</v>
      </c>
      <c r="D125" s="318"/>
      <c r="E125" s="90" t="s">
        <v>1090</v>
      </c>
      <c r="F125" s="218">
        <v>26</v>
      </c>
      <c r="G125" s="221">
        <v>5.75915650507803E-5</v>
      </c>
      <c r="H125" s="220">
        <v>124574.44</v>
      </c>
      <c r="I125" s="221">
        <v>1.9333313253922801E-5</v>
      </c>
      <c r="J125" s="206">
        <v>13</v>
      </c>
      <c r="K125" s="207">
        <v>28381.1</v>
      </c>
      <c r="L125" s="206">
        <v>13</v>
      </c>
      <c r="M125" s="207">
        <v>96193.34</v>
      </c>
      <c r="N125" s="206">
        <v>0</v>
      </c>
      <c r="O125" s="207">
        <v>0</v>
      </c>
      <c r="P125" s="237">
        <v>2</v>
      </c>
      <c r="Q125" s="238">
        <v>11746.18</v>
      </c>
      <c r="R125" s="237">
        <v>24</v>
      </c>
      <c r="S125" s="238">
        <v>112828.26</v>
      </c>
      <c r="T125" s="237">
        <v>26</v>
      </c>
      <c r="U125" s="238">
        <v>124574.44</v>
      </c>
      <c r="V125" s="237">
        <v>0</v>
      </c>
      <c r="W125" s="238">
        <v>0</v>
      </c>
    </row>
    <row r="126" spans="2:23">
      <c r="B126" s="203" t="s">
        <v>946</v>
      </c>
      <c r="C126" s="528" t="s">
        <v>2</v>
      </c>
      <c r="D126" s="318"/>
      <c r="E126" s="203" t="s">
        <v>1091</v>
      </c>
      <c r="F126" s="216">
        <v>46512</v>
      </c>
      <c r="G126" s="40">
        <v>0.103026879755457</v>
      </c>
      <c r="H126" s="41">
        <v>396480611.72000003</v>
      </c>
      <c r="I126" s="40">
        <v>6.1531754551653703E-2</v>
      </c>
      <c r="J126" s="206">
        <v>6222</v>
      </c>
      <c r="K126" s="207">
        <v>25159497.239999998</v>
      </c>
      <c r="L126" s="206">
        <v>40290</v>
      </c>
      <c r="M126" s="207">
        <v>371321114.48000002</v>
      </c>
      <c r="N126" s="206">
        <v>0</v>
      </c>
      <c r="O126" s="207">
        <v>0</v>
      </c>
      <c r="P126" s="237">
        <v>25684</v>
      </c>
      <c r="Q126" s="238">
        <v>246825282.44</v>
      </c>
      <c r="R126" s="237">
        <v>20828</v>
      </c>
      <c r="S126" s="238">
        <v>149655329.28</v>
      </c>
      <c r="T126" s="237">
        <v>46344</v>
      </c>
      <c r="U126" s="238">
        <v>395138685.75999999</v>
      </c>
      <c r="V126" s="237">
        <v>168</v>
      </c>
      <c r="W126" s="238">
        <v>1341925.96</v>
      </c>
    </row>
    <row r="127" spans="2:23">
      <c r="B127" s="90" t="s">
        <v>946</v>
      </c>
      <c r="C127" s="534" t="s">
        <v>2</v>
      </c>
      <c r="D127" s="318"/>
      <c r="E127" s="90" t="s">
        <v>1092</v>
      </c>
      <c r="F127" s="218">
        <v>877</v>
      </c>
      <c r="G127" s="221">
        <v>1.9426077903667001E-3</v>
      </c>
      <c r="H127" s="220">
        <v>5277713.04</v>
      </c>
      <c r="I127" s="221">
        <v>8.1907395663695902E-4</v>
      </c>
      <c r="J127" s="206">
        <v>387</v>
      </c>
      <c r="K127" s="207">
        <v>1651077.72</v>
      </c>
      <c r="L127" s="206">
        <v>490</v>
      </c>
      <c r="M127" s="207">
        <v>3626635.32</v>
      </c>
      <c r="N127" s="206">
        <v>0</v>
      </c>
      <c r="O127" s="207">
        <v>0</v>
      </c>
      <c r="P127" s="237">
        <v>0</v>
      </c>
      <c r="Q127" s="238">
        <v>0</v>
      </c>
      <c r="R127" s="237">
        <v>877</v>
      </c>
      <c r="S127" s="238">
        <v>5277713.04</v>
      </c>
      <c r="T127" s="237">
        <v>874</v>
      </c>
      <c r="U127" s="238">
        <v>5262480.6399999997</v>
      </c>
      <c r="V127" s="237">
        <v>3</v>
      </c>
      <c r="W127" s="238">
        <v>15232.4</v>
      </c>
    </row>
    <row r="128" spans="2:23">
      <c r="B128" s="203" t="s">
        <v>946</v>
      </c>
      <c r="C128" s="528" t="s">
        <v>2</v>
      </c>
      <c r="D128" s="318"/>
      <c r="E128" s="203" t="s">
        <v>1093</v>
      </c>
      <c r="F128" s="216">
        <v>759</v>
      </c>
      <c r="G128" s="40">
        <v>1.68123068744393E-3</v>
      </c>
      <c r="H128" s="41">
        <v>7639278.96</v>
      </c>
      <c r="I128" s="40">
        <v>1.18557685804393E-3</v>
      </c>
      <c r="J128" s="206">
        <v>317</v>
      </c>
      <c r="K128" s="207">
        <v>2189214.7599999998</v>
      </c>
      <c r="L128" s="206">
        <v>442</v>
      </c>
      <c r="M128" s="207">
        <v>5450064.2000000002</v>
      </c>
      <c r="N128" s="206">
        <v>0</v>
      </c>
      <c r="O128" s="207">
        <v>0</v>
      </c>
      <c r="P128" s="237">
        <v>116</v>
      </c>
      <c r="Q128" s="238">
        <v>1456525.69</v>
      </c>
      <c r="R128" s="237">
        <v>643</v>
      </c>
      <c r="S128" s="238">
        <v>6182753.2699999996</v>
      </c>
      <c r="T128" s="237">
        <v>740</v>
      </c>
      <c r="U128" s="238">
        <v>7472586.4199999999</v>
      </c>
      <c r="V128" s="237">
        <v>19</v>
      </c>
      <c r="W128" s="238">
        <v>166692.54</v>
      </c>
    </row>
    <row r="129" spans="1:23">
      <c r="B129" s="90" t="s">
        <v>946</v>
      </c>
      <c r="C129" s="534" t="s">
        <v>2</v>
      </c>
      <c r="D129" s="318"/>
      <c r="E129" s="90" t="s">
        <v>1094</v>
      </c>
      <c r="F129" s="218">
        <v>2368</v>
      </c>
      <c r="G129" s="221">
        <v>5.2452625400095203E-3</v>
      </c>
      <c r="H129" s="220">
        <v>42460274.350000001</v>
      </c>
      <c r="I129" s="221">
        <v>6.58961649641817E-3</v>
      </c>
      <c r="J129" s="206">
        <v>59</v>
      </c>
      <c r="K129" s="207">
        <v>443265.56</v>
      </c>
      <c r="L129" s="206">
        <v>2309</v>
      </c>
      <c r="M129" s="207">
        <v>42017008.789999999</v>
      </c>
      <c r="N129" s="206">
        <v>0</v>
      </c>
      <c r="O129" s="207">
        <v>0</v>
      </c>
      <c r="P129" s="237">
        <v>2019</v>
      </c>
      <c r="Q129" s="238">
        <v>36349640.560000002</v>
      </c>
      <c r="R129" s="237">
        <v>349</v>
      </c>
      <c r="S129" s="238">
        <v>6110633.79</v>
      </c>
      <c r="T129" s="237">
        <v>2364</v>
      </c>
      <c r="U129" s="238">
        <v>42389623.740000002</v>
      </c>
      <c r="V129" s="237">
        <v>4</v>
      </c>
      <c r="W129" s="238">
        <v>70650.61</v>
      </c>
    </row>
    <row r="130" spans="1:23">
      <c r="B130" s="203" t="s">
        <v>946</v>
      </c>
      <c r="C130" s="528" t="s">
        <v>2</v>
      </c>
      <c r="D130" s="318"/>
      <c r="E130" s="203" t="s">
        <v>1095</v>
      </c>
      <c r="F130" s="216">
        <v>7102</v>
      </c>
      <c r="G130" s="40">
        <v>1.5731357499640101E-2</v>
      </c>
      <c r="H130" s="41">
        <v>80683417.239999995</v>
      </c>
      <c r="I130" s="40">
        <v>1.25216519528234E-2</v>
      </c>
      <c r="J130" s="206">
        <v>419</v>
      </c>
      <c r="K130" s="207">
        <v>2729706.51</v>
      </c>
      <c r="L130" s="206">
        <v>6683</v>
      </c>
      <c r="M130" s="207">
        <v>77953710.730000004</v>
      </c>
      <c r="N130" s="206">
        <v>0</v>
      </c>
      <c r="O130" s="207">
        <v>0</v>
      </c>
      <c r="P130" s="237">
        <v>5199</v>
      </c>
      <c r="Q130" s="238">
        <v>57726260.640000001</v>
      </c>
      <c r="R130" s="237">
        <v>1903</v>
      </c>
      <c r="S130" s="238">
        <v>22957156.600000001</v>
      </c>
      <c r="T130" s="237">
        <v>7078</v>
      </c>
      <c r="U130" s="238">
        <v>80473670.170000002</v>
      </c>
      <c r="V130" s="237">
        <v>24</v>
      </c>
      <c r="W130" s="238">
        <v>209747.07</v>
      </c>
    </row>
    <row r="131" spans="1:23">
      <c r="B131" s="90" t="s">
        <v>946</v>
      </c>
      <c r="C131" s="534" t="s">
        <v>2</v>
      </c>
      <c r="D131" s="318"/>
      <c r="E131" s="90" t="s">
        <v>1096</v>
      </c>
      <c r="F131" s="218">
        <v>24126</v>
      </c>
      <c r="G131" s="221">
        <v>5.3440542246735598E-2</v>
      </c>
      <c r="H131" s="220">
        <v>352989894.43000001</v>
      </c>
      <c r="I131" s="221">
        <v>5.4782218603465903E-2</v>
      </c>
      <c r="J131" s="206">
        <v>2992</v>
      </c>
      <c r="K131" s="207">
        <v>21100789.920000002</v>
      </c>
      <c r="L131" s="206">
        <v>21133</v>
      </c>
      <c r="M131" s="207">
        <v>331875861.30000001</v>
      </c>
      <c r="N131" s="206">
        <v>1</v>
      </c>
      <c r="O131" s="207">
        <v>13243.21</v>
      </c>
      <c r="P131" s="237">
        <v>12536</v>
      </c>
      <c r="Q131" s="238">
        <v>203698565.13</v>
      </c>
      <c r="R131" s="237">
        <v>11590</v>
      </c>
      <c r="S131" s="238">
        <v>149291329.30000001</v>
      </c>
      <c r="T131" s="237">
        <v>23944</v>
      </c>
      <c r="U131" s="238">
        <v>350335943.50999999</v>
      </c>
      <c r="V131" s="237">
        <v>182</v>
      </c>
      <c r="W131" s="238">
        <v>2653950.92</v>
      </c>
    </row>
    <row r="132" spans="1:23">
      <c r="B132" s="203" t="s">
        <v>946</v>
      </c>
      <c r="C132" s="528" t="s">
        <v>2</v>
      </c>
      <c r="D132" s="318"/>
      <c r="E132" s="203" t="s">
        <v>1097</v>
      </c>
      <c r="F132" s="216">
        <v>3063</v>
      </c>
      <c r="G132" s="40">
        <v>6.7847293750207703E-3</v>
      </c>
      <c r="H132" s="41">
        <v>55289251.75</v>
      </c>
      <c r="I132" s="40">
        <v>8.5806078972359996E-3</v>
      </c>
      <c r="J132" s="206">
        <v>254</v>
      </c>
      <c r="K132" s="207">
        <v>2686901.88</v>
      </c>
      <c r="L132" s="206">
        <v>2809</v>
      </c>
      <c r="M132" s="207">
        <v>52602349.869999997</v>
      </c>
      <c r="N132" s="206">
        <v>0</v>
      </c>
      <c r="O132" s="207">
        <v>0</v>
      </c>
      <c r="P132" s="237">
        <v>1948</v>
      </c>
      <c r="Q132" s="238">
        <v>36874251.409999996</v>
      </c>
      <c r="R132" s="237">
        <v>1115</v>
      </c>
      <c r="S132" s="238">
        <v>18415000.34</v>
      </c>
      <c r="T132" s="237">
        <v>3016</v>
      </c>
      <c r="U132" s="238">
        <v>54453533.340000004</v>
      </c>
      <c r="V132" s="237">
        <v>47</v>
      </c>
      <c r="W132" s="238">
        <v>835718.41</v>
      </c>
    </row>
    <row r="133" spans="1:23">
      <c r="B133" s="90" t="s">
        <v>946</v>
      </c>
      <c r="C133" s="534" t="s">
        <v>2</v>
      </c>
      <c r="D133" s="318"/>
      <c r="E133" s="90" t="s">
        <v>1098</v>
      </c>
      <c r="F133" s="218">
        <v>2107</v>
      </c>
      <c r="G133" s="221">
        <v>4.6671318293074601E-3</v>
      </c>
      <c r="H133" s="220">
        <v>44932327.149999999</v>
      </c>
      <c r="I133" s="221">
        <v>6.9732663941230004E-3</v>
      </c>
      <c r="J133" s="206">
        <v>336</v>
      </c>
      <c r="K133" s="207">
        <v>3260341.75</v>
      </c>
      <c r="L133" s="206">
        <v>1771</v>
      </c>
      <c r="M133" s="207">
        <v>41671985.399999999</v>
      </c>
      <c r="N133" s="206">
        <v>0</v>
      </c>
      <c r="O133" s="207">
        <v>0</v>
      </c>
      <c r="P133" s="237">
        <v>795</v>
      </c>
      <c r="Q133" s="238">
        <v>20115678.210000001</v>
      </c>
      <c r="R133" s="237">
        <v>1312</v>
      </c>
      <c r="S133" s="238">
        <v>24816648.940000001</v>
      </c>
      <c r="T133" s="237">
        <v>2032</v>
      </c>
      <c r="U133" s="238">
        <v>43152396.850000001</v>
      </c>
      <c r="V133" s="237">
        <v>75</v>
      </c>
      <c r="W133" s="238">
        <v>1779930.3</v>
      </c>
    </row>
    <row r="134" spans="1:23">
      <c r="B134" s="203" t="s">
        <v>946</v>
      </c>
      <c r="C134" s="528" t="s">
        <v>2</v>
      </c>
      <c r="D134" s="318"/>
      <c r="E134" s="203" t="s">
        <v>1099</v>
      </c>
      <c r="F134" s="216">
        <v>1188</v>
      </c>
      <c r="G134" s="40">
        <v>2.6314915107818102E-3</v>
      </c>
      <c r="H134" s="41">
        <v>11326660.42</v>
      </c>
      <c r="I134" s="40">
        <v>1.75783952166006E-3</v>
      </c>
      <c r="J134" s="206">
        <v>318</v>
      </c>
      <c r="K134" s="207">
        <v>1971579.29</v>
      </c>
      <c r="L134" s="206">
        <v>870</v>
      </c>
      <c r="M134" s="207">
        <v>9355081.1300000008</v>
      </c>
      <c r="N134" s="206">
        <v>0</v>
      </c>
      <c r="O134" s="207">
        <v>0</v>
      </c>
      <c r="P134" s="237">
        <v>366</v>
      </c>
      <c r="Q134" s="238">
        <v>4253887.26</v>
      </c>
      <c r="R134" s="237">
        <v>822</v>
      </c>
      <c r="S134" s="238">
        <v>7072773.1600000001</v>
      </c>
      <c r="T134" s="237">
        <v>1172</v>
      </c>
      <c r="U134" s="238">
        <v>11123057.609999999</v>
      </c>
      <c r="V134" s="237">
        <v>16</v>
      </c>
      <c r="W134" s="238">
        <v>203602.81</v>
      </c>
    </row>
    <row r="135" spans="1:23">
      <c r="B135" s="90" t="s">
        <v>946</v>
      </c>
      <c r="C135" s="534" t="s">
        <v>2</v>
      </c>
      <c r="D135" s="318"/>
      <c r="E135" s="90" t="s">
        <v>1100</v>
      </c>
      <c r="F135" s="218">
        <v>5922</v>
      </c>
      <c r="G135" s="221">
        <v>1.31175864704123E-2</v>
      </c>
      <c r="H135" s="220">
        <v>71332000.980000004</v>
      </c>
      <c r="I135" s="221">
        <v>1.10703601796281E-2</v>
      </c>
      <c r="J135" s="206">
        <v>4304</v>
      </c>
      <c r="K135" s="207">
        <v>37524328.329999998</v>
      </c>
      <c r="L135" s="206">
        <v>728</v>
      </c>
      <c r="M135" s="207">
        <v>13883121.140000001</v>
      </c>
      <c r="N135" s="206">
        <v>890</v>
      </c>
      <c r="O135" s="207">
        <v>19924551.510000002</v>
      </c>
      <c r="P135" s="237">
        <v>2609</v>
      </c>
      <c r="Q135" s="238">
        <v>33677692.119999997</v>
      </c>
      <c r="R135" s="237">
        <v>3313</v>
      </c>
      <c r="S135" s="238">
        <v>37654308.859999999</v>
      </c>
      <c r="T135" s="237">
        <v>1822</v>
      </c>
      <c r="U135" s="238">
        <v>24308129.559999999</v>
      </c>
      <c r="V135" s="237">
        <v>4100</v>
      </c>
      <c r="W135" s="238">
        <v>47023871.420000002</v>
      </c>
    </row>
    <row r="136" spans="1:23">
      <c r="B136" s="203" t="s">
        <v>946</v>
      </c>
      <c r="C136" s="528" t="s">
        <v>2</v>
      </c>
      <c r="D136" s="318"/>
      <c r="E136" s="203" t="s">
        <v>1101</v>
      </c>
      <c r="F136" s="216">
        <v>236</v>
      </c>
      <c r="G136" s="40">
        <v>5.2275420584554401E-4</v>
      </c>
      <c r="H136" s="41">
        <v>3289643.41</v>
      </c>
      <c r="I136" s="40">
        <v>5.1053576110181905E-4</v>
      </c>
      <c r="J136" s="206">
        <v>178</v>
      </c>
      <c r="K136" s="207">
        <v>2100218.29</v>
      </c>
      <c r="L136" s="206">
        <v>46</v>
      </c>
      <c r="M136" s="207">
        <v>911479.81</v>
      </c>
      <c r="N136" s="206">
        <v>12</v>
      </c>
      <c r="O136" s="207">
        <v>277945.31</v>
      </c>
      <c r="P136" s="237">
        <v>25</v>
      </c>
      <c r="Q136" s="238">
        <v>448373.86</v>
      </c>
      <c r="R136" s="237">
        <v>211</v>
      </c>
      <c r="S136" s="238">
        <v>2841269.55</v>
      </c>
      <c r="T136" s="237">
        <v>169</v>
      </c>
      <c r="U136" s="238">
        <v>2368301.33</v>
      </c>
      <c r="V136" s="237">
        <v>67</v>
      </c>
      <c r="W136" s="238">
        <v>921342.08</v>
      </c>
    </row>
    <row r="137" spans="1:23">
      <c r="B137" s="90" t="s">
        <v>946</v>
      </c>
      <c r="C137" s="534" t="s">
        <v>2</v>
      </c>
      <c r="D137" s="318"/>
      <c r="E137" s="90" t="s">
        <v>1102</v>
      </c>
      <c r="F137" s="218">
        <v>20707</v>
      </c>
      <c r="G137" s="221">
        <v>4.5867251442558002E-2</v>
      </c>
      <c r="H137" s="220">
        <v>300258115.75</v>
      </c>
      <c r="I137" s="221">
        <v>4.6598517391106702E-2</v>
      </c>
      <c r="J137" s="206">
        <v>1318</v>
      </c>
      <c r="K137" s="207">
        <v>9393861.25</v>
      </c>
      <c r="L137" s="206">
        <v>19389</v>
      </c>
      <c r="M137" s="207">
        <v>290864254.5</v>
      </c>
      <c r="N137" s="206">
        <v>0</v>
      </c>
      <c r="O137" s="207">
        <v>0</v>
      </c>
      <c r="P137" s="237">
        <v>13879</v>
      </c>
      <c r="Q137" s="238">
        <v>209193543.21000001</v>
      </c>
      <c r="R137" s="237">
        <v>6828</v>
      </c>
      <c r="S137" s="238">
        <v>91064572.540000007</v>
      </c>
      <c r="T137" s="237">
        <v>20627</v>
      </c>
      <c r="U137" s="238">
        <v>299076814.27999997</v>
      </c>
      <c r="V137" s="237">
        <v>80</v>
      </c>
      <c r="W137" s="238">
        <v>1181301.47</v>
      </c>
    </row>
    <row r="138" spans="1:23">
      <c r="B138" s="203" t="s">
        <v>946</v>
      </c>
      <c r="C138" s="528" t="s">
        <v>2</v>
      </c>
      <c r="D138" s="318"/>
      <c r="E138" s="203" t="s">
        <v>1103</v>
      </c>
      <c r="F138" s="216">
        <v>6170</v>
      </c>
      <c r="G138" s="40">
        <v>1.3666921398589001E-2</v>
      </c>
      <c r="H138" s="41">
        <v>32895170.440000001</v>
      </c>
      <c r="I138" s="40">
        <v>5.10516149747655E-3</v>
      </c>
      <c r="J138" s="206">
        <v>1169</v>
      </c>
      <c r="K138" s="207">
        <v>2955176.15</v>
      </c>
      <c r="L138" s="206">
        <v>5001</v>
      </c>
      <c r="M138" s="207">
        <v>29939994.289999999</v>
      </c>
      <c r="N138" s="206">
        <v>0</v>
      </c>
      <c r="O138" s="207">
        <v>0</v>
      </c>
      <c r="P138" s="237">
        <v>2917</v>
      </c>
      <c r="Q138" s="238">
        <v>18739684.289999999</v>
      </c>
      <c r="R138" s="237">
        <v>3253</v>
      </c>
      <c r="S138" s="238">
        <v>14155486.15</v>
      </c>
      <c r="T138" s="237">
        <v>6108</v>
      </c>
      <c r="U138" s="238">
        <v>32529479.18</v>
      </c>
      <c r="V138" s="237">
        <v>62</v>
      </c>
      <c r="W138" s="238">
        <v>365691.26</v>
      </c>
    </row>
    <row r="139" spans="1:23">
      <c r="A139" s="190" t="s">
        <v>2</v>
      </c>
      <c r="B139" s="211" t="s">
        <v>1104</v>
      </c>
      <c r="C139" s="541" t="s">
        <v>2</v>
      </c>
      <c r="D139" s="360"/>
      <c r="E139" s="211" t="s">
        <v>2</v>
      </c>
      <c r="F139" s="222">
        <v>177353</v>
      </c>
      <c r="G139" s="223">
        <v>0.39284757063273201</v>
      </c>
      <c r="H139" s="224">
        <v>2108844099.01</v>
      </c>
      <c r="I139" s="223">
        <v>0.32728177280866799</v>
      </c>
      <c r="J139" s="214">
        <v>30403</v>
      </c>
      <c r="K139" s="215">
        <v>195038053.69</v>
      </c>
      <c r="L139" s="214">
        <v>145553</v>
      </c>
      <c r="M139" s="215">
        <v>1883483883.5799999</v>
      </c>
      <c r="N139" s="214">
        <v>1397</v>
      </c>
      <c r="O139" s="215">
        <v>30322161.739999998</v>
      </c>
      <c r="P139" s="240">
        <v>93301</v>
      </c>
      <c r="Q139" s="241">
        <v>1245476701.25</v>
      </c>
      <c r="R139" s="240">
        <v>84052</v>
      </c>
      <c r="S139" s="241">
        <v>863367397.75999999</v>
      </c>
      <c r="T139" s="240">
        <v>167575</v>
      </c>
      <c r="U139" s="241">
        <v>1994688462.03</v>
      </c>
      <c r="V139" s="240">
        <v>9778</v>
      </c>
      <c r="W139" s="241">
        <v>114155636.98</v>
      </c>
    </row>
    <row r="140" spans="1:23">
      <c r="A140" s="190" t="s">
        <v>2</v>
      </c>
      <c r="B140" s="211" t="s">
        <v>115</v>
      </c>
      <c r="C140" s="541" t="s">
        <v>2</v>
      </c>
      <c r="D140" s="360"/>
      <c r="E140" s="211" t="s">
        <v>2</v>
      </c>
      <c r="F140" s="222">
        <v>451455</v>
      </c>
      <c r="G140" s="223">
        <v>1</v>
      </c>
      <c r="H140" s="224">
        <v>6443512209.4099998</v>
      </c>
      <c r="I140" s="223">
        <v>1</v>
      </c>
      <c r="J140" s="214">
        <v>72934</v>
      </c>
      <c r="K140" s="215">
        <v>521148129.14999998</v>
      </c>
      <c r="L140" s="214">
        <v>377048</v>
      </c>
      <c r="M140" s="215">
        <v>5889396591.25</v>
      </c>
      <c r="N140" s="214">
        <v>1473</v>
      </c>
      <c r="O140" s="215">
        <v>32967489.010000002</v>
      </c>
      <c r="P140" s="240">
        <v>220761</v>
      </c>
      <c r="Q140" s="241">
        <v>3568809720.4000001</v>
      </c>
      <c r="R140" s="240">
        <v>230694</v>
      </c>
      <c r="S140" s="241">
        <v>2874702489.0100002</v>
      </c>
      <c r="T140" s="240">
        <v>435507</v>
      </c>
      <c r="U140" s="241">
        <v>6141136092.21</v>
      </c>
      <c r="V140" s="240">
        <v>15948</v>
      </c>
      <c r="W140" s="241">
        <v>302376117.19999999</v>
      </c>
    </row>
    <row r="141" spans="1:23">
      <c r="A141" s="181" t="s">
        <v>2</v>
      </c>
      <c r="B141" s="181" t="s">
        <v>2</v>
      </c>
      <c r="C141" s="505" t="s">
        <v>2</v>
      </c>
      <c r="D141" s="318"/>
      <c r="E141" s="181" t="s">
        <v>2</v>
      </c>
      <c r="F141" s="182" t="s">
        <v>2</v>
      </c>
      <c r="G141" s="182" t="s">
        <v>2</v>
      </c>
      <c r="H141" s="182" t="s">
        <v>2</v>
      </c>
      <c r="I141" s="182" t="s">
        <v>2</v>
      </c>
      <c r="J141" s="182" t="s">
        <v>2</v>
      </c>
      <c r="K141" s="182" t="s">
        <v>2</v>
      </c>
      <c r="L141" s="182" t="s">
        <v>2</v>
      </c>
      <c r="M141" s="182" t="s">
        <v>2</v>
      </c>
      <c r="N141" s="182" t="s">
        <v>2</v>
      </c>
      <c r="O141" s="182" t="s">
        <v>2</v>
      </c>
      <c r="P141" s="182" t="s">
        <v>2</v>
      </c>
      <c r="Q141" s="182" t="s">
        <v>2</v>
      </c>
      <c r="R141" s="182" t="s">
        <v>2</v>
      </c>
      <c r="S141" s="182" t="s">
        <v>2</v>
      </c>
      <c r="T141" s="182" t="s">
        <v>2</v>
      </c>
      <c r="U141" s="182" t="s">
        <v>2</v>
      </c>
      <c r="V141" s="182" t="s">
        <v>2</v>
      </c>
      <c r="W141" s="182" t="s">
        <v>2</v>
      </c>
    </row>
    <row r="142" spans="1:23">
      <c r="A142" s="242" t="s">
        <v>2</v>
      </c>
      <c r="B142" s="242" t="s">
        <v>2</v>
      </c>
      <c r="C142" s="599" t="s">
        <v>2</v>
      </c>
      <c r="D142" s="318"/>
      <c r="E142" s="181" t="s">
        <v>2</v>
      </c>
      <c r="F142" s="182" t="s">
        <v>2</v>
      </c>
      <c r="G142" s="182" t="s">
        <v>2</v>
      </c>
      <c r="H142" s="182" t="s">
        <v>2</v>
      </c>
      <c r="I142" s="182" t="s">
        <v>2</v>
      </c>
      <c r="J142" s="182" t="s">
        <v>2</v>
      </c>
      <c r="K142" s="182" t="s">
        <v>2</v>
      </c>
      <c r="L142" s="182" t="s">
        <v>2</v>
      </c>
      <c r="M142" s="182" t="s">
        <v>2</v>
      </c>
      <c r="N142" s="182" t="s">
        <v>2</v>
      </c>
      <c r="O142" s="182" t="s">
        <v>2</v>
      </c>
      <c r="P142" s="182" t="s">
        <v>2</v>
      </c>
      <c r="Q142" s="182" t="s">
        <v>2</v>
      </c>
      <c r="R142" s="182" t="s">
        <v>2</v>
      </c>
      <c r="S142" s="182" t="s">
        <v>2</v>
      </c>
      <c r="T142" s="182" t="s">
        <v>2</v>
      </c>
      <c r="U142" s="182" t="s">
        <v>2</v>
      </c>
      <c r="V142" s="182" t="s">
        <v>2</v>
      </c>
      <c r="W142" s="182" t="s">
        <v>2</v>
      </c>
    </row>
  </sheetData>
  <sheetProtection algorithmName="SHA-512" hashValue="RhCM9PsmdAA6Q57rwgwW4LbsCdzXXdylrPvrmIAEuFvh/XLCqtSLzxj3hYaNbctPjAn1CfflixKXk6K1C2I8ww==" saltValue="Sn4zs9Q/y1tjSpGakbfQVg==" spinCount="100000" sheet="1" objects="1" scenarios="1"/>
  <mergeCells count="154">
    <mergeCell ref="C139:D139"/>
    <mergeCell ref="C140:D140"/>
    <mergeCell ref="C141:D141"/>
    <mergeCell ref="C142:D142"/>
    <mergeCell ref="C134:D134"/>
    <mergeCell ref="C135:D135"/>
    <mergeCell ref="C136:D136"/>
    <mergeCell ref="C137:D137"/>
    <mergeCell ref="C138:D138"/>
    <mergeCell ref="C129:D129"/>
    <mergeCell ref="C130:D130"/>
    <mergeCell ref="C131:D131"/>
    <mergeCell ref="C132:D132"/>
    <mergeCell ref="C133:D133"/>
    <mergeCell ref="C124:D124"/>
    <mergeCell ref="C125:D125"/>
    <mergeCell ref="C126:D126"/>
    <mergeCell ref="C127:D127"/>
    <mergeCell ref="C128:D128"/>
    <mergeCell ref="C119:D119"/>
    <mergeCell ref="C120:D120"/>
    <mergeCell ref="C121:D121"/>
    <mergeCell ref="C122:D122"/>
    <mergeCell ref="C123:D123"/>
    <mergeCell ref="C114:D114"/>
    <mergeCell ref="C115:D115"/>
    <mergeCell ref="C116:D116"/>
    <mergeCell ref="C117:D117"/>
    <mergeCell ref="C118:D118"/>
    <mergeCell ref="C109:D109"/>
    <mergeCell ref="C110:D110"/>
    <mergeCell ref="C111:D111"/>
    <mergeCell ref="C112:D112"/>
    <mergeCell ref="C113:D113"/>
    <mergeCell ref="C104:D104"/>
    <mergeCell ref="C105:D105"/>
    <mergeCell ref="C106:D106"/>
    <mergeCell ref="C107:D107"/>
    <mergeCell ref="C108:D108"/>
    <mergeCell ref="C99:D99"/>
    <mergeCell ref="C100:D100"/>
    <mergeCell ref="C101:D101"/>
    <mergeCell ref="C102:D102"/>
    <mergeCell ref="C103:D103"/>
    <mergeCell ref="C94:D94"/>
    <mergeCell ref="C95:D95"/>
    <mergeCell ref="C96:D96"/>
    <mergeCell ref="C97:D97"/>
    <mergeCell ref="C98:D98"/>
    <mergeCell ref="C89:D89"/>
    <mergeCell ref="C90:D90"/>
    <mergeCell ref="C91:D91"/>
    <mergeCell ref="C92:D92"/>
    <mergeCell ref="C93:D93"/>
    <mergeCell ref="C84:D84"/>
    <mergeCell ref="C85:D85"/>
    <mergeCell ref="C86:D86"/>
    <mergeCell ref="C87:D87"/>
    <mergeCell ref="C88:D88"/>
    <mergeCell ref="C79:D79"/>
    <mergeCell ref="C80:D80"/>
    <mergeCell ref="C81:D81"/>
    <mergeCell ref="C82:D82"/>
    <mergeCell ref="C83:D83"/>
    <mergeCell ref="C74:D74"/>
    <mergeCell ref="C75:D75"/>
    <mergeCell ref="C76:D76"/>
    <mergeCell ref="C77:D77"/>
    <mergeCell ref="C78:D78"/>
    <mergeCell ref="C69:D69"/>
    <mergeCell ref="C70:D70"/>
    <mergeCell ref="C71:D71"/>
    <mergeCell ref="C72:D72"/>
    <mergeCell ref="C73:D73"/>
    <mergeCell ref="C64:D64"/>
    <mergeCell ref="C65:D65"/>
    <mergeCell ref="C66:D66"/>
    <mergeCell ref="C67:D67"/>
    <mergeCell ref="C68:D68"/>
    <mergeCell ref="C59:D59"/>
    <mergeCell ref="C60:D60"/>
    <mergeCell ref="C61:D61"/>
    <mergeCell ref="C62:D62"/>
    <mergeCell ref="C63:D63"/>
    <mergeCell ref="C54:D54"/>
    <mergeCell ref="C55:D55"/>
    <mergeCell ref="C56:D56"/>
    <mergeCell ref="C57:D57"/>
    <mergeCell ref="C58:D58"/>
    <mergeCell ref="C49:D49"/>
    <mergeCell ref="C50:D50"/>
    <mergeCell ref="C51:D51"/>
    <mergeCell ref="C52:D52"/>
    <mergeCell ref="C53:D53"/>
    <mergeCell ref="C44:D44"/>
    <mergeCell ref="C45:D45"/>
    <mergeCell ref="C46:D46"/>
    <mergeCell ref="C47:D47"/>
    <mergeCell ref="C48:D48"/>
    <mergeCell ref="C39:D39"/>
    <mergeCell ref="C40:D40"/>
    <mergeCell ref="C41:D41"/>
    <mergeCell ref="C42:D42"/>
    <mergeCell ref="C43:D43"/>
    <mergeCell ref="C34:D34"/>
    <mergeCell ref="C35:D35"/>
    <mergeCell ref="C36:D36"/>
    <mergeCell ref="C37:D37"/>
    <mergeCell ref="C38:D38"/>
    <mergeCell ref="C29:D29"/>
    <mergeCell ref="C30:D30"/>
    <mergeCell ref="C31:D31"/>
    <mergeCell ref="C32:D32"/>
    <mergeCell ref="C33:D33"/>
    <mergeCell ref="C24:D24"/>
    <mergeCell ref="C25:D25"/>
    <mergeCell ref="C26:D26"/>
    <mergeCell ref="C27:D27"/>
    <mergeCell ref="C28:D28"/>
    <mergeCell ref="C19:D19"/>
    <mergeCell ref="C20:D20"/>
    <mergeCell ref="C21:D21"/>
    <mergeCell ref="C22:D22"/>
    <mergeCell ref="C23:D23"/>
    <mergeCell ref="C14:D14"/>
    <mergeCell ref="C15:D15"/>
    <mergeCell ref="C16:D16"/>
    <mergeCell ref="C17:D17"/>
    <mergeCell ref="C18:D18"/>
    <mergeCell ref="B9:D9"/>
    <mergeCell ref="C10:D10"/>
    <mergeCell ref="C11:D11"/>
    <mergeCell ref="C12:D12"/>
    <mergeCell ref="C13:D13"/>
    <mergeCell ref="T7:W7"/>
    <mergeCell ref="C8:D8"/>
    <mergeCell ref="F8:I8"/>
    <mergeCell ref="J8:K8"/>
    <mergeCell ref="L8:M8"/>
    <mergeCell ref="N8:O8"/>
    <mergeCell ref="P8:Q8"/>
    <mergeCell ref="R8:S8"/>
    <mergeCell ref="T8:U8"/>
    <mergeCell ref="V8:W8"/>
    <mergeCell ref="C6:D6"/>
    <mergeCell ref="C7:D7"/>
    <mergeCell ref="F7:I7"/>
    <mergeCell ref="J7:O7"/>
    <mergeCell ref="P7:S7"/>
    <mergeCell ref="A1:C3"/>
    <mergeCell ref="D1:W1"/>
    <mergeCell ref="D2:W2"/>
    <mergeCell ref="D3:W3"/>
    <mergeCell ref="B4:W4"/>
  </mergeCells>
  <pageMargins left="0.25" right="0.25" top="0.25" bottom="0.25" header="0.25" footer="0.25"/>
  <pageSetup scale="29" orientation="portrait" cellComments="atEnd" horizontalDpi="300" verticalDpi="300"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A1:X64"/>
  <sheetViews>
    <sheetView showGridLines="0" topLeftCell="A13" workbookViewId="0">
      <selection activeCell="F53" sqref="F53"/>
    </sheetView>
  </sheetViews>
  <sheetFormatPr baseColWidth="10" defaultColWidth="9.140625" defaultRowHeight="15"/>
  <cols>
    <col min="1" max="1" width="1.5703125" customWidth="1"/>
    <col min="2" max="2" width="31" customWidth="1"/>
    <col min="3" max="3" width="1" customWidth="1"/>
    <col min="4" max="4" width="12.7109375" customWidth="1"/>
    <col min="5" max="6" width="13.7109375" customWidth="1"/>
    <col min="7" max="7" width="17.85546875" customWidth="1"/>
    <col min="8" max="9" width="13.7109375" customWidth="1"/>
    <col min="10" max="10" width="17.85546875" customWidth="1"/>
    <col min="11" max="11" width="13.7109375" customWidth="1"/>
    <col min="12" max="12" width="17.85546875" customWidth="1"/>
    <col min="13" max="13" width="13.7109375" customWidth="1"/>
    <col min="14" max="14" width="17.85546875" customWidth="1"/>
    <col min="15" max="15" width="13.7109375" customWidth="1"/>
    <col min="16" max="16" width="17.85546875" customWidth="1"/>
    <col min="17" max="17" width="13.7109375" customWidth="1"/>
    <col min="18" max="18" width="17.85546875" customWidth="1"/>
    <col min="19" max="19" width="13.7109375" customWidth="1"/>
    <col min="20" max="20" width="17.85546875" customWidth="1"/>
    <col min="21" max="21" width="13.7109375" customWidth="1"/>
    <col min="22" max="22" width="17.85546875" customWidth="1"/>
    <col min="23" max="23" width="54.85546875" customWidth="1"/>
    <col min="24" max="24" width="0" hidden="1" customWidth="1"/>
  </cols>
  <sheetData>
    <row r="1" spans="1:24" ht="18" customHeight="1">
      <c r="A1" s="318"/>
      <c r="B1" s="318"/>
      <c r="C1" s="318"/>
      <c r="D1" s="319" t="s">
        <v>0</v>
      </c>
      <c r="E1" s="318"/>
      <c r="F1" s="318"/>
      <c r="G1" s="318"/>
      <c r="H1" s="318"/>
      <c r="I1" s="318"/>
      <c r="J1" s="318"/>
      <c r="K1" s="318"/>
      <c r="L1" s="318"/>
      <c r="M1" s="318"/>
      <c r="N1" s="318"/>
      <c r="O1" s="318"/>
      <c r="P1" s="318"/>
      <c r="Q1" s="318"/>
      <c r="R1" s="318"/>
      <c r="S1" s="318"/>
      <c r="T1" s="318"/>
      <c r="U1" s="318"/>
      <c r="V1" s="318"/>
      <c r="W1" s="318"/>
      <c r="X1" s="318"/>
    </row>
    <row r="2" spans="1:24" ht="18" customHeight="1">
      <c r="A2" s="318"/>
      <c r="B2" s="318"/>
      <c r="C2" s="318"/>
      <c r="D2" s="319" t="s">
        <v>1</v>
      </c>
      <c r="E2" s="318"/>
      <c r="F2" s="318"/>
      <c r="G2" s="318"/>
      <c r="H2" s="318"/>
      <c r="I2" s="318"/>
      <c r="J2" s="318"/>
      <c r="K2" s="318"/>
      <c r="L2" s="318"/>
      <c r="M2" s="318"/>
      <c r="N2" s="318"/>
      <c r="O2" s="318"/>
      <c r="P2" s="318"/>
      <c r="Q2" s="318"/>
      <c r="R2" s="318"/>
      <c r="S2" s="318"/>
      <c r="T2" s="318"/>
      <c r="U2" s="318"/>
      <c r="V2" s="318"/>
      <c r="W2" s="318"/>
      <c r="X2" s="318"/>
    </row>
    <row r="3" spans="1:24" ht="18" customHeight="1">
      <c r="A3" s="318"/>
      <c r="B3" s="318"/>
      <c r="C3" s="318"/>
      <c r="D3" s="319" t="s">
        <v>2</v>
      </c>
      <c r="E3" s="318"/>
      <c r="F3" s="318"/>
      <c r="G3" s="318"/>
      <c r="H3" s="318"/>
      <c r="I3" s="318"/>
      <c r="J3" s="318"/>
      <c r="K3" s="318"/>
      <c r="L3" s="318"/>
      <c r="M3" s="318"/>
      <c r="N3" s="318"/>
      <c r="O3" s="318"/>
      <c r="P3" s="318"/>
      <c r="Q3" s="318"/>
      <c r="R3" s="318"/>
      <c r="S3" s="318"/>
      <c r="T3" s="318"/>
      <c r="U3" s="318"/>
      <c r="V3" s="318"/>
      <c r="W3" s="318"/>
      <c r="X3" s="318"/>
    </row>
    <row r="4" spans="1:24" ht="18" customHeight="1">
      <c r="B4" s="320" t="s">
        <v>1105</v>
      </c>
      <c r="C4" s="318"/>
      <c r="D4" s="318"/>
      <c r="E4" s="318"/>
      <c r="F4" s="318"/>
      <c r="G4" s="318"/>
      <c r="H4" s="318"/>
      <c r="I4" s="318"/>
      <c r="J4" s="318"/>
      <c r="K4" s="318"/>
      <c r="L4" s="318"/>
      <c r="M4" s="318"/>
      <c r="N4" s="318"/>
      <c r="O4" s="318"/>
      <c r="P4" s="318"/>
      <c r="Q4" s="318"/>
      <c r="R4" s="318"/>
      <c r="S4" s="318"/>
      <c r="T4" s="318"/>
      <c r="U4" s="318"/>
      <c r="V4" s="318"/>
      <c r="W4" s="318"/>
    </row>
    <row r="5" spans="1:24" ht="1.1499999999999999" customHeight="1"/>
    <row r="6" spans="1:24">
      <c r="B6" s="181" t="s">
        <v>2</v>
      </c>
      <c r="C6" s="505" t="s">
        <v>2</v>
      </c>
      <c r="D6" s="318"/>
      <c r="E6" s="182" t="s">
        <v>2</v>
      </c>
      <c r="F6" s="182" t="s">
        <v>2</v>
      </c>
      <c r="G6" s="182" t="s">
        <v>2</v>
      </c>
      <c r="H6" s="182" t="s">
        <v>2</v>
      </c>
      <c r="I6" s="182" t="s">
        <v>2</v>
      </c>
      <c r="J6" s="182" t="s">
        <v>2</v>
      </c>
      <c r="K6" s="182" t="s">
        <v>2</v>
      </c>
      <c r="L6" s="182" t="s">
        <v>2</v>
      </c>
      <c r="M6" s="182" t="s">
        <v>2</v>
      </c>
      <c r="N6" s="182" t="s">
        <v>2</v>
      </c>
      <c r="O6" s="182" t="s">
        <v>2</v>
      </c>
      <c r="P6" s="182" t="s">
        <v>2</v>
      </c>
      <c r="Q6" s="182" t="s">
        <v>2</v>
      </c>
      <c r="R6" s="182" t="s">
        <v>2</v>
      </c>
      <c r="S6" s="182" t="s">
        <v>2</v>
      </c>
      <c r="T6" s="182" t="s">
        <v>2</v>
      </c>
      <c r="U6" s="182" t="s">
        <v>2</v>
      </c>
      <c r="V6" s="182" t="s">
        <v>2</v>
      </c>
    </row>
    <row r="7" spans="1:24">
      <c r="B7" s="236" t="s">
        <v>2</v>
      </c>
      <c r="C7" s="596" t="s">
        <v>2</v>
      </c>
      <c r="D7" s="318"/>
      <c r="E7" s="602" t="s">
        <v>883</v>
      </c>
      <c r="F7" s="517"/>
      <c r="G7" s="517"/>
      <c r="H7" s="518"/>
      <c r="I7" s="502" t="s">
        <v>699</v>
      </c>
      <c r="J7" s="360"/>
      <c r="K7" s="360"/>
      <c r="L7" s="360"/>
      <c r="M7" s="360"/>
      <c r="N7" s="361"/>
      <c r="O7" s="502" t="s">
        <v>108</v>
      </c>
      <c r="P7" s="360"/>
      <c r="Q7" s="360"/>
      <c r="R7" s="361"/>
      <c r="S7" s="502" t="s">
        <v>700</v>
      </c>
      <c r="T7" s="360"/>
      <c r="U7" s="360"/>
      <c r="V7" s="361"/>
    </row>
    <row r="8" spans="1:24" ht="18" customHeight="1">
      <c r="C8" s="596" t="s">
        <v>2</v>
      </c>
      <c r="D8" s="318"/>
      <c r="E8" s="598" t="s">
        <v>2</v>
      </c>
      <c r="F8" s="318"/>
      <c r="G8" s="318"/>
      <c r="H8" s="328"/>
      <c r="I8" s="502" t="s">
        <v>701</v>
      </c>
      <c r="J8" s="361"/>
      <c r="K8" s="502" t="s">
        <v>702</v>
      </c>
      <c r="L8" s="361"/>
      <c r="M8" s="502" t="s">
        <v>703</v>
      </c>
      <c r="N8" s="361"/>
      <c r="O8" s="502" t="s">
        <v>704</v>
      </c>
      <c r="P8" s="361"/>
      <c r="Q8" s="502" t="s">
        <v>705</v>
      </c>
      <c r="R8" s="361"/>
      <c r="S8" s="502" t="s">
        <v>706</v>
      </c>
      <c r="T8" s="361"/>
      <c r="U8" s="502" t="s">
        <v>707</v>
      </c>
      <c r="V8" s="361"/>
    </row>
    <row r="9" spans="1:24" ht="60">
      <c r="B9" s="367" t="s">
        <v>116</v>
      </c>
      <c r="C9" s="360"/>
      <c r="D9" s="361"/>
      <c r="E9" s="37" t="s">
        <v>709</v>
      </c>
      <c r="F9" s="37" t="s">
        <v>110</v>
      </c>
      <c r="G9" s="37" t="s">
        <v>111</v>
      </c>
      <c r="H9" s="37" t="s">
        <v>721</v>
      </c>
      <c r="I9" s="183" t="s">
        <v>709</v>
      </c>
      <c r="J9" s="183" t="s">
        <v>111</v>
      </c>
      <c r="K9" s="183" t="s">
        <v>709</v>
      </c>
      <c r="L9" s="183" t="s">
        <v>111</v>
      </c>
      <c r="M9" s="183" t="s">
        <v>709</v>
      </c>
      <c r="N9" s="183" t="s">
        <v>111</v>
      </c>
      <c r="O9" s="183" t="s">
        <v>709</v>
      </c>
      <c r="P9" s="183" t="s">
        <v>111</v>
      </c>
      <c r="Q9" s="183" t="s">
        <v>709</v>
      </c>
      <c r="R9" s="183" t="s">
        <v>111</v>
      </c>
      <c r="S9" s="183" t="s">
        <v>709</v>
      </c>
      <c r="T9" s="183" t="s">
        <v>111</v>
      </c>
      <c r="U9" s="183" t="s">
        <v>709</v>
      </c>
      <c r="V9" s="183" t="s">
        <v>111</v>
      </c>
    </row>
    <row r="10" spans="1:24">
      <c r="B10" s="203" t="s">
        <v>701</v>
      </c>
      <c r="C10" s="528" t="s">
        <v>2</v>
      </c>
      <c r="D10" s="318"/>
      <c r="E10" s="216">
        <v>72934</v>
      </c>
      <c r="F10" s="40">
        <v>0.16155320020821601</v>
      </c>
      <c r="G10" s="41">
        <v>521148129.14999998</v>
      </c>
      <c r="H10" s="40">
        <v>8.0879512944652093E-2</v>
      </c>
      <c r="I10" s="206">
        <v>72934</v>
      </c>
      <c r="J10" s="207">
        <v>521148129.14999998</v>
      </c>
      <c r="K10" s="206">
        <v>0</v>
      </c>
      <c r="L10" s="207">
        <v>0</v>
      </c>
      <c r="M10" s="206">
        <v>0</v>
      </c>
      <c r="N10" s="207">
        <v>0</v>
      </c>
      <c r="O10" s="237">
        <v>5591</v>
      </c>
      <c r="P10" s="238">
        <v>59157570.840000004</v>
      </c>
      <c r="Q10" s="237">
        <v>67343</v>
      </c>
      <c r="R10" s="238">
        <v>461990558.31</v>
      </c>
      <c r="S10" s="237">
        <v>64379</v>
      </c>
      <c r="T10" s="238">
        <v>439653613.73000002</v>
      </c>
      <c r="U10" s="237">
        <v>8555</v>
      </c>
      <c r="V10" s="238">
        <v>81494515.420000002</v>
      </c>
    </row>
    <row r="11" spans="1:24">
      <c r="B11" s="90" t="s">
        <v>1106</v>
      </c>
      <c r="C11" s="534" t="s">
        <v>2</v>
      </c>
      <c r="D11" s="318"/>
      <c r="E11" s="218">
        <v>1473</v>
      </c>
      <c r="F11" s="221">
        <v>3.26278366614613E-3</v>
      </c>
      <c r="G11" s="220">
        <v>32967489.010000002</v>
      </c>
      <c r="H11" s="221">
        <v>5.1163849681009101E-3</v>
      </c>
      <c r="I11" s="210">
        <v>0</v>
      </c>
      <c r="J11" s="209">
        <v>0</v>
      </c>
      <c r="K11" s="210">
        <v>0</v>
      </c>
      <c r="L11" s="209">
        <v>0</v>
      </c>
      <c r="M11" s="210">
        <v>1473</v>
      </c>
      <c r="N11" s="209">
        <v>32967489.010000002</v>
      </c>
      <c r="O11" s="239">
        <v>803</v>
      </c>
      <c r="P11" s="220">
        <v>17353324.399999999</v>
      </c>
      <c r="Q11" s="239">
        <v>670</v>
      </c>
      <c r="R11" s="220">
        <v>15614164.609999999</v>
      </c>
      <c r="S11" s="239">
        <v>473</v>
      </c>
      <c r="T11" s="220">
        <v>12053371.43</v>
      </c>
      <c r="U11" s="239">
        <v>1000</v>
      </c>
      <c r="V11" s="220">
        <v>20914117.579999998</v>
      </c>
    </row>
    <row r="12" spans="1:24">
      <c r="B12" s="203" t="s">
        <v>702</v>
      </c>
      <c r="C12" s="528" t="s">
        <v>2</v>
      </c>
      <c r="D12" s="318"/>
      <c r="E12" s="216">
        <v>377048</v>
      </c>
      <c r="F12" s="40">
        <v>0.83518401612563797</v>
      </c>
      <c r="G12" s="41">
        <v>5889396591.25</v>
      </c>
      <c r="H12" s="40">
        <v>0.91400410208724703</v>
      </c>
      <c r="I12" s="206">
        <v>0</v>
      </c>
      <c r="J12" s="207">
        <v>0</v>
      </c>
      <c r="K12" s="206">
        <v>377048</v>
      </c>
      <c r="L12" s="207">
        <v>5889396591.25</v>
      </c>
      <c r="M12" s="206">
        <v>0</v>
      </c>
      <c r="N12" s="207">
        <v>0</v>
      </c>
      <c r="O12" s="237">
        <v>214367</v>
      </c>
      <c r="P12" s="238">
        <v>3492298825.1599998</v>
      </c>
      <c r="Q12" s="237">
        <v>162681</v>
      </c>
      <c r="R12" s="238">
        <v>2397097766.0900002</v>
      </c>
      <c r="S12" s="237">
        <v>370655</v>
      </c>
      <c r="T12" s="238">
        <v>5689429107.0500002</v>
      </c>
      <c r="U12" s="237">
        <v>6393</v>
      </c>
      <c r="V12" s="238">
        <v>199967484.19999999</v>
      </c>
    </row>
    <row r="13" spans="1:24">
      <c r="B13" s="211" t="s">
        <v>115</v>
      </c>
      <c r="C13" s="541" t="s">
        <v>2</v>
      </c>
      <c r="D13" s="360"/>
      <c r="E13" s="222">
        <v>451455</v>
      </c>
      <c r="F13" s="223">
        <v>1</v>
      </c>
      <c r="G13" s="224">
        <v>6443512209.4099998</v>
      </c>
      <c r="H13" s="223">
        <v>1</v>
      </c>
      <c r="I13" s="214">
        <v>72934</v>
      </c>
      <c r="J13" s="215">
        <v>521148129.14999998</v>
      </c>
      <c r="K13" s="214">
        <v>377048</v>
      </c>
      <c r="L13" s="215">
        <v>5889396591.25</v>
      </c>
      <c r="M13" s="214">
        <v>1473</v>
      </c>
      <c r="N13" s="215">
        <v>32967489.010000002</v>
      </c>
      <c r="O13" s="240">
        <v>220761</v>
      </c>
      <c r="P13" s="241">
        <v>3568809720.4000001</v>
      </c>
      <c r="Q13" s="240">
        <v>230694</v>
      </c>
      <c r="R13" s="241">
        <v>2874702489.0100002</v>
      </c>
      <c r="S13" s="240">
        <v>435507</v>
      </c>
      <c r="T13" s="241">
        <v>6141136092.21</v>
      </c>
      <c r="U13" s="240">
        <v>15948</v>
      </c>
      <c r="V13" s="241">
        <v>302376117.19999999</v>
      </c>
    </row>
    <row r="14" spans="1:24">
      <c r="B14" s="181" t="s">
        <v>2</v>
      </c>
      <c r="C14" s="505" t="s">
        <v>2</v>
      </c>
      <c r="D14" s="318"/>
      <c r="E14" s="182" t="s">
        <v>2</v>
      </c>
      <c r="F14" s="182" t="s">
        <v>2</v>
      </c>
      <c r="G14" s="182" t="s">
        <v>2</v>
      </c>
      <c r="H14" s="182" t="s">
        <v>2</v>
      </c>
      <c r="I14" s="182" t="s">
        <v>2</v>
      </c>
      <c r="J14" s="182" t="s">
        <v>2</v>
      </c>
      <c r="K14" s="182" t="s">
        <v>2</v>
      </c>
      <c r="L14" s="182" t="s">
        <v>2</v>
      </c>
      <c r="M14" s="182" t="s">
        <v>2</v>
      </c>
      <c r="N14" s="182" t="s">
        <v>2</v>
      </c>
      <c r="O14" s="182" t="s">
        <v>2</v>
      </c>
      <c r="P14" s="182" t="s">
        <v>2</v>
      </c>
      <c r="Q14" s="182" t="s">
        <v>2</v>
      </c>
      <c r="R14" s="182" t="s">
        <v>2</v>
      </c>
      <c r="S14" s="182" t="s">
        <v>2</v>
      </c>
      <c r="T14" s="182" t="s">
        <v>2</v>
      </c>
      <c r="U14" s="182" t="s">
        <v>2</v>
      </c>
      <c r="V14" s="182" t="s">
        <v>2</v>
      </c>
    </row>
    <row r="15" spans="1:24">
      <c r="B15" s="242" t="s">
        <v>2</v>
      </c>
      <c r="C15" s="599" t="s">
        <v>2</v>
      </c>
      <c r="D15" s="318"/>
      <c r="E15" s="182" t="s">
        <v>2</v>
      </c>
      <c r="F15" s="182" t="s">
        <v>2</v>
      </c>
      <c r="G15" s="182" t="s">
        <v>2</v>
      </c>
      <c r="H15" s="182" t="s">
        <v>2</v>
      </c>
      <c r="I15" s="182" t="s">
        <v>2</v>
      </c>
      <c r="J15" s="182" t="s">
        <v>2</v>
      </c>
      <c r="K15" s="182" t="s">
        <v>2</v>
      </c>
      <c r="L15" s="182" t="s">
        <v>2</v>
      </c>
      <c r="M15" s="182" t="s">
        <v>2</v>
      </c>
      <c r="N15" s="182" t="s">
        <v>2</v>
      </c>
      <c r="O15" s="182" t="s">
        <v>2</v>
      </c>
      <c r="P15" s="182" t="s">
        <v>2</v>
      </c>
      <c r="Q15" s="182" t="s">
        <v>2</v>
      </c>
      <c r="R15" s="182" t="s">
        <v>2</v>
      </c>
      <c r="S15" s="182" t="s">
        <v>2</v>
      </c>
      <c r="T15" s="182" t="s">
        <v>2</v>
      </c>
      <c r="U15" s="182" t="s">
        <v>2</v>
      </c>
      <c r="V15" s="182" t="s">
        <v>2</v>
      </c>
    </row>
    <row r="16" spans="1:24">
      <c r="B16" s="181" t="s">
        <v>2</v>
      </c>
      <c r="C16" s="505" t="s">
        <v>2</v>
      </c>
      <c r="D16" s="318"/>
      <c r="E16" s="182" t="s">
        <v>2</v>
      </c>
      <c r="F16" s="182" t="s">
        <v>2</v>
      </c>
      <c r="G16" s="182" t="s">
        <v>2</v>
      </c>
      <c r="H16" s="182" t="s">
        <v>2</v>
      </c>
      <c r="I16" s="182" t="s">
        <v>2</v>
      </c>
      <c r="J16" s="182" t="s">
        <v>2</v>
      </c>
      <c r="K16" s="182" t="s">
        <v>2</v>
      </c>
      <c r="L16" s="182" t="s">
        <v>2</v>
      </c>
      <c r="M16" s="182" t="s">
        <v>2</v>
      </c>
      <c r="N16" s="182" t="s">
        <v>2</v>
      </c>
      <c r="O16" s="182" t="s">
        <v>2</v>
      </c>
      <c r="P16" s="182" t="s">
        <v>2</v>
      </c>
      <c r="Q16" s="182" t="s">
        <v>2</v>
      </c>
      <c r="R16" s="182" t="s">
        <v>2</v>
      </c>
      <c r="S16" s="182" t="s">
        <v>2</v>
      </c>
      <c r="T16" s="182" t="s">
        <v>2</v>
      </c>
      <c r="U16" s="182" t="s">
        <v>2</v>
      </c>
      <c r="V16" s="182" t="s">
        <v>2</v>
      </c>
    </row>
    <row r="17" spans="2:22">
      <c r="B17" s="236" t="s">
        <v>2</v>
      </c>
      <c r="C17" s="596" t="s">
        <v>2</v>
      </c>
      <c r="D17" s="318"/>
      <c r="E17" s="602" t="s">
        <v>883</v>
      </c>
      <c r="F17" s="517"/>
      <c r="G17" s="517"/>
      <c r="H17" s="518"/>
      <c r="I17" s="502" t="s">
        <v>699</v>
      </c>
      <c r="J17" s="360"/>
      <c r="K17" s="360"/>
      <c r="L17" s="360"/>
      <c r="M17" s="360"/>
      <c r="N17" s="361"/>
      <c r="O17" s="502" t="s">
        <v>108</v>
      </c>
      <c r="P17" s="360"/>
      <c r="Q17" s="360"/>
      <c r="R17" s="361"/>
      <c r="S17" s="502" t="s">
        <v>700</v>
      </c>
      <c r="T17" s="360"/>
      <c r="U17" s="360"/>
      <c r="V17" s="361"/>
    </row>
    <row r="18" spans="2:22" ht="18" customHeight="1">
      <c r="C18" s="596" t="s">
        <v>2</v>
      </c>
      <c r="D18" s="318"/>
      <c r="E18" s="598" t="s">
        <v>2</v>
      </c>
      <c r="F18" s="318"/>
      <c r="G18" s="318"/>
      <c r="H18" s="328"/>
      <c r="I18" s="502" t="s">
        <v>701</v>
      </c>
      <c r="J18" s="361"/>
      <c r="K18" s="502" t="s">
        <v>702</v>
      </c>
      <c r="L18" s="361"/>
      <c r="M18" s="502" t="s">
        <v>703</v>
      </c>
      <c r="N18" s="361"/>
      <c r="O18" s="502" t="s">
        <v>704</v>
      </c>
      <c r="P18" s="361"/>
      <c r="Q18" s="502" t="s">
        <v>705</v>
      </c>
      <c r="R18" s="361"/>
      <c r="S18" s="502" t="s">
        <v>706</v>
      </c>
      <c r="T18" s="361"/>
      <c r="U18" s="502" t="s">
        <v>707</v>
      </c>
      <c r="V18" s="361"/>
    </row>
    <row r="19" spans="2:22" ht="60">
      <c r="B19" s="367" t="s">
        <v>108</v>
      </c>
      <c r="C19" s="360"/>
      <c r="D19" s="361"/>
      <c r="E19" s="37" t="s">
        <v>709</v>
      </c>
      <c r="F19" s="37" t="s">
        <v>110</v>
      </c>
      <c r="G19" s="37" t="s">
        <v>111</v>
      </c>
      <c r="H19" s="37" t="s">
        <v>721</v>
      </c>
      <c r="I19" s="183" t="s">
        <v>709</v>
      </c>
      <c r="J19" s="183" t="s">
        <v>111</v>
      </c>
      <c r="K19" s="183" t="s">
        <v>709</v>
      </c>
      <c r="L19" s="183" t="s">
        <v>111</v>
      </c>
      <c r="M19" s="183" t="s">
        <v>709</v>
      </c>
      <c r="N19" s="183" t="s">
        <v>111</v>
      </c>
      <c r="O19" s="183" t="s">
        <v>709</v>
      </c>
      <c r="P19" s="183" t="s">
        <v>111</v>
      </c>
      <c r="Q19" s="183" t="s">
        <v>709</v>
      </c>
      <c r="R19" s="183" t="s">
        <v>111</v>
      </c>
      <c r="S19" s="183" t="s">
        <v>709</v>
      </c>
      <c r="T19" s="183" t="s">
        <v>111</v>
      </c>
      <c r="U19" s="183" t="s">
        <v>709</v>
      </c>
      <c r="V19" s="183" t="s">
        <v>111</v>
      </c>
    </row>
    <row r="20" spans="2:22">
      <c r="B20" s="90" t="s">
        <v>704</v>
      </c>
      <c r="C20" s="534" t="s">
        <v>2</v>
      </c>
      <c r="D20" s="318"/>
      <c r="E20" s="218">
        <v>220761</v>
      </c>
      <c r="F20" s="221">
        <v>0.48899890354520398</v>
      </c>
      <c r="G20" s="220">
        <v>3568809720.4000001</v>
      </c>
      <c r="H20" s="221">
        <v>0.55386093863346297</v>
      </c>
      <c r="I20" s="210">
        <v>5591</v>
      </c>
      <c r="J20" s="209">
        <v>59157570.840000004</v>
      </c>
      <c r="K20" s="210">
        <v>214367</v>
      </c>
      <c r="L20" s="209">
        <v>3492298825.1599998</v>
      </c>
      <c r="M20" s="210">
        <v>803</v>
      </c>
      <c r="N20" s="209">
        <v>17353324.399999999</v>
      </c>
      <c r="O20" s="239">
        <v>220761</v>
      </c>
      <c r="P20" s="220">
        <v>3568809720.4000001</v>
      </c>
      <c r="Q20" s="239">
        <v>0</v>
      </c>
      <c r="R20" s="220">
        <v>0</v>
      </c>
      <c r="S20" s="239">
        <v>212177</v>
      </c>
      <c r="T20" s="220">
        <v>3384286415.3200002</v>
      </c>
      <c r="U20" s="239">
        <v>8584</v>
      </c>
      <c r="V20" s="220">
        <v>184523305.08000001</v>
      </c>
    </row>
    <row r="21" spans="2:22">
      <c r="B21" s="203" t="s">
        <v>705</v>
      </c>
      <c r="C21" s="528" t="s">
        <v>2</v>
      </c>
      <c r="D21" s="318"/>
      <c r="E21" s="216">
        <v>230694</v>
      </c>
      <c r="F21" s="40">
        <v>0.51100109645479597</v>
      </c>
      <c r="G21" s="41">
        <v>2874702489.0100002</v>
      </c>
      <c r="H21" s="40">
        <v>0.44613906136653703</v>
      </c>
      <c r="I21" s="206">
        <v>67343</v>
      </c>
      <c r="J21" s="207">
        <v>461990558.31</v>
      </c>
      <c r="K21" s="206">
        <v>162681</v>
      </c>
      <c r="L21" s="207">
        <v>2397097766.0900002</v>
      </c>
      <c r="M21" s="206">
        <v>670</v>
      </c>
      <c r="N21" s="207">
        <v>15614164.609999999</v>
      </c>
      <c r="O21" s="237">
        <v>0</v>
      </c>
      <c r="P21" s="238">
        <v>0</v>
      </c>
      <c r="Q21" s="237">
        <v>230694</v>
      </c>
      <c r="R21" s="238">
        <v>2874702489.0100002</v>
      </c>
      <c r="S21" s="237">
        <v>223330</v>
      </c>
      <c r="T21" s="238">
        <v>2756849676.8899999</v>
      </c>
      <c r="U21" s="237">
        <v>7364</v>
      </c>
      <c r="V21" s="238">
        <v>117852812.12</v>
      </c>
    </row>
    <row r="22" spans="2:22">
      <c r="B22" s="211" t="s">
        <v>115</v>
      </c>
      <c r="C22" s="541" t="s">
        <v>2</v>
      </c>
      <c r="D22" s="360"/>
      <c r="E22" s="222">
        <v>451455</v>
      </c>
      <c r="F22" s="223">
        <v>1</v>
      </c>
      <c r="G22" s="224">
        <v>6443512209.4099998</v>
      </c>
      <c r="H22" s="223">
        <v>1</v>
      </c>
      <c r="I22" s="214">
        <v>72934</v>
      </c>
      <c r="J22" s="215">
        <v>521148129.14999998</v>
      </c>
      <c r="K22" s="214">
        <v>377048</v>
      </c>
      <c r="L22" s="215">
        <v>5889396591.25</v>
      </c>
      <c r="M22" s="214">
        <v>1473</v>
      </c>
      <c r="N22" s="215">
        <v>32967489.010000002</v>
      </c>
      <c r="O22" s="240">
        <v>220761</v>
      </c>
      <c r="P22" s="241">
        <v>3568809720.4000001</v>
      </c>
      <c r="Q22" s="240">
        <v>230694</v>
      </c>
      <c r="R22" s="241">
        <v>2874702489.0100002</v>
      </c>
      <c r="S22" s="240">
        <v>435507</v>
      </c>
      <c r="T22" s="241">
        <v>6141136092.21</v>
      </c>
      <c r="U22" s="240">
        <v>15948</v>
      </c>
      <c r="V22" s="241">
        <v>302376117.19999999</v>
      </c>
    </row>
    <row r="23" spans="2:22">
      <c r="B23" s="181" t="s">
        <v>2</v>
      </c>
      <c r="C23" s="505" t="s">
        <v>2</v>
      </c>
      <c r="D23" s="318"/>
      <c r="E23" s="182" t="s">
        <v>2</v>
      </c>
      <c r="F23" s="182" t="s">
        <v>2</v>
      </c>
      <c r="G23" s="182" t="s">
        <v>2</v>
      </c>
      <c r="H23" s="182" t="s">
        <v>2</v>
      </c>
      <c r="I23" s="182" t="s">
        <v>2</v>
      </c>
      <c r="J23" s="182" t="s">
        <v>2</v>
      </c>
      <c r="K23" s="182" t="s">
        <v>2</v>
      </c>
      <c r="L23" s="182" t="s">
        <v>2</v>
      </c>
      <c r="M23" s="182" t="s">
        <v>2</v>
      </c>
      <c r="N23" s="182" t="s">
        <v>2</v>
      </c>
      <c r="O23" s="182" t="s">
        <v>2</v>
      </c>
      <c r="P23" s="182" t="s">
        <v>2</v>
      </c>
      <c r="Q23" s="182" t="s">
        <v>2</v>
      </c>
      <c r="R23" s="182" t="s">
        <v>2</v>
      </c>
      <c r="S23" s="182" t="s">
        <v>2</v>
      </c>
      <c r="T23" s="182" t="s">
        <v>2</v>
      </c>
      <c r="U23" s="182" t="s">
        <v>2</v>
      </c>
      <c r="V23" s="182" t="s">
        <v>2</v>
      </c>
    </row>
    <row r="24" spans="2:22">
      <c r="B24" s="242" t="s">
        <v>2</v>
      </c>
      <c r="C24" s="599" t="s">
        <v>2</v>
      </c>
      <c r="D24" s="318"/>
      <c r="E24" s="182" t="s">
        <v>2</v>
      </c>
      <c r="F24" s="182" t="s">
        <v>2</v>
      </c>
      <c r="G24" s="182" t="s">
        <v>2</v>
      </c>
      <c r="H24" s="182" t="s">
        <v>2</v>
      </c>
      <c r="I24" s="182" t="s">
        <v>2</v>
      </c>
      <c r="J24" s="182" t="s">
        <v>2</v>
      </c>
      <c r="K24" s="182" t="s">
        <v>2</v>
      </c>
      <c r="L24" s="182" t="s">
        <v>2</v>
      </c>
      <c r="M24" s="182" t="s">
        <v>2</v>
      </c>
      <c r="N24" s="182" t="s">
        <v>2</v>
      </c>
      <c r="O24" s="182" t="s">
        <v>2</v>
      </c>
      <c r="P24" s="182" t="s">
        <v>2</v>
      </c>
      <c r="Q24" s="182" t="s">
        <v>2</v>
      </c>
      <c r="R24" s="182" t="s">
        <v>2</v>
      </c>
      <c r="S24" s="182" t="s">
        <v>2</v>
      </c>
      <c r="T24" s="182" t="s">
        <v>2</v>
      </c>
      <c r="U24" s="182" t="s">
        <v>2</v>
      </c>
      <c r="V24" s="182" t="s">
        <v>2</v>
      </c>
    </row>
    <row r="25" spans="2:22">
      <c r="B25" s="181" t="s">
        <v>2</v>
      </c>
      <c r="C25" s="505" t="s">
        <v>2</v>
      </c>
      <c r="D25" s="318"/>
      <c r="E25" s="182" t="s">
        <v>2</v>
      </c>
      <c r="F25" s="182" t="s">
        <v>2</v>
      </c>
      <c r="G25" s="182" t="s">
        <v>2</v>
      </c>
      <c r="H25" s="182" t="s">
        <v>2</v>
      </c>
      <c r="I25" s="182" t="s">
        <v>2</v>
      </c>
      <c r="J25" s="182" t="s">
        <v>2</v>
      </c>
      <c r="K25" s="182" t="s">
        <v>2</v>
      </c>
      <c r="L25" s="182" t="s">
        <v>2</v>
      </c>
      <c r="M25" s="182" t="s">
        <v>2</v>
      </c>
      <c r="N25" s="182" t="s">
        <v>2</v>
      </c>
      <c r="O25" s="182" t="s">
        <v>2</v>
      </c>
      <c r="P25" s="182" t="s">
        <v>2</v>
      </c>
      <c r="Q25" s="182" t="s">
        <v>2</v>
      </c>
      <c r="R25" s="182" t="s">
        <v>2</v>
      </c>
      <c r="S25" s="182" t="s">
        <v>2</v>
      </c>
      <c r="T25" s="182" t="s">
        <v>2</v>
      </c>
      <c r="U25" s="182" t="s">
        <v>2</v>
      </c>
      <c r="V25" s="182" t="s">
        <v>2</v>
      </c>
    </row>
    <row r="26" spans="2:22">
      <c r="B26" s="236" t="s">
        <v>2</v>
      </c>
      <c r="C26" s="596" t="s">
        <v>2</v>
      </c>
      <c r="D26" s="318"/>
      <c r="E26" s="602" t="s">
        <v>883</v>
      </c>
      <c r="F26" s="517"/>
      <c r="G26" s="517"/>
      <c r="H26" s="518"/>
      <c r="I26" s="502" t="s">
        <v>699</v>
      </c>
      <c r="J26" s="360"/>
      <c r="K26" s="360"/>
      <c r="L26" s="360"/>
      <c r="M26" s="360"/>
      <c r="N26" s="361"/>
      <c r="O26" s="502" t="s">
        <v>108</v>
      </c>
      <c r="P26" s="360"/>
      <c r="Q26" s="360"/>
      <c r="R26" s="361"/>
      <c r="S26" s="502" t="s">
        <v>700</v>
      </c>
      <c r="T26" s="360"/>
      <c r="U26" s="360"/>
      <c r="V26" s="361"/>
    </row>
    <row r="27" spans="2:22" ht="18" customHeight="1">
      <c r="C27" s="596" t="s">
        <v>2</v>
      </c>
      <c r="D27" s="318"/>
      <c r="E27" s="598" t="s">
        <v>2</v>
      </c>
      <c r="F27" s="318"/>
      <c r="G27" s="318"/>
      <c r="H27" s="328"/>
      <c r="I27" s="502" t="s">
        <v>701</v>
      </c>
      <c r="J27" s="361"/>
      <c r="K27" s="502" t="s">
        <v>702</v>
      </c>
      <c r="L27" s="361"/>
      <c r="M27" s="502" t="s">
        <v>703</v>
      </c>
      <c r="N27" s="361"/>
      <c r="O27" s="502" t="s">
        <v>704</v>
      </c>
      <c r="P27" s="361"/>
      <c r="Q27" s="502" t="s">
        <v>705</v>
      </c>
      <c r="R27" s="361"/>
      <c r="S27" s="502" t="s">
        <v>706</v>
      </c>
      <c r="T27" s="361"/>
      <c r="U27" s="502" t="s">
        <v>707</v>
      </c>
      <c r="V27" s="361"/>
    </row>
    <row r="28" spans="2:22" ht="60">
      <c r="B28" s="367" t="s">
        <v>700</v>
      </c>
      <c r="C28" s="360"/>
      <c r="D28" s="361"/>
      <c r="E28" s="37" t="s">
        <v>709</v>
      </c>
      <c r="F28" s="37" t="s">
        <v>110</v>
      </c>
      <c r="G28" s="37" t="s">
        <v>111</v>
      </c>
      <c r="H28" s="37" t="s">
        <v>721</v>
      </c>
      <c r="I28" s="183" t="s">
        <v>709</v>
      </c>
      <c r="J28" s="183" t="s">
        <v>111</v>
      </c>
      <c r="K28" s="183" t="s">
        <v>709</v>
      </c>
      <c r="L28" s="183" t="s">
        <v>111</v>
      </c>
      <c r="M28" s="183" t="s">
        <v>709</v>
      </c>
      <c r="N28" s="183" t="s">
        <v>111</v>
      </c>
      <c r="O28" s="183" t="s">
        <v>709</v>
      </c>
      <c r="P28" s="183" t="s">
        <v>111</v>
      </c>
      <c r="Q28" s="183" t="s">
        <v>709</v>
      </c>
      <c r="R28" s="183" t="s">
        <v>111</v>
      </c>
      <c r="S28" s="183" t="s">
        <v>709</v>
      </c>
      <c r="T28" s="183" t="s">
        <v>111</v>
      </c>
      <c r="U28" s="183" t="s">
        <v>709</v>
      </c>
      <c r="V28" s="183" t="s">
        <v>111</v>
      </c>
    </row>
    <row r="29" spans="2:22">
      <c r="B29" s="90" t="s">
        <v>707</v>
      </c>
      <c r="C29" s="534" t="s">
        <v>2</v>
      </c>
      <c r="D29" s="318"/>
      <c r="E29" s="218">
        <v>15948</v>
      </c>
      <c r="F29" s="221">
        <v>3.5325779978070897E-2</v>
      </c>
      <c r="G29" s="220">
        <v>302376117.19999999</v>
      </c>
      <c r="H29" s="221">
        <v>4.6927220337755399E-2</v>
      </c>
      <c r="I29" s="210">
        <v>8555</v>
      </c>
      <c r="J29" s="209">
        <v>81494515.420000002</v>
      </c>
      <c r="K29" s="210">
        <v>6393</v>
      </c>
      <c r="L29" s="209">
        <v>199967484.19999999</v>
      </c>
      <c r="M29" s="210">
        <v>1000</v>
      </c>
      <c r="N29" s="209">
        <v>20914117.579999998</v>
      </c>
      <c r="O29" s="239">
        <v>8584</v>
      </c>
      <c r="P29" s="220">
        <v>184523305.08000001</v>
      </c>
      <c r="Q29" s="239">
        <v>7364</v>
      </c>
      <c r="R29" s="220">
        <v>117852812.12</v>
      </c>
      <c r="S29" s="239">
        <v>0</v>
      </c>
      <c r="T29" s="220">
        <v>0</v>
      </c>
      <c r="U29" s="239">
        <v>15948</v>
      </c>
      <c r="V29" s="220">
        <v>302376117.19999999</v>
      </c>
    </row>
    <row r="30" spans="2:22">
      <c r="B30" s="203" t="s">
        <v>706</v>
      </c>
      <c r="C30" s="528" t="s">
        <v>2</v>
      </c>
      <c r="D30" s="318"/>
      <c r="E30" s="216">
        <v>435507</v>
      </c>
      <c r="F30" s="40">
        <v>0.96467422002192904</v>
      </c>
      <c r="G30" s="41">
        <v>6141136092.21</v>
      </c>
      <c r="H30" s="40">
        <v>0.95307277966224502</v>
      </c>
      <c r="I30" s="206">
        <v>64379</v>
      </c>
      <c r="J30" s="207">
        <v>439653613.73000002</v>
      </c>
      <c r="K30" s="206">
        <v>370655</v>
      </c>
      <c r="L30" s="207">
        <v>5689429107.0500002</v>
      </c>
      <c r="M30" s="206">
        <v>473</v>
      </c>
      <c r="N30" s="207">
        <v>12053371.43</v>
      </c>
      <c r="O30" s="237">
        <v>212177</v>
      </c>
      <c r="P30" s="238">
        <v>3384286415.3200002</v>
      </c>
      <c r="Q30" s="237">
        <v>223330</v>
      </c>
      <c r="R30" s="238">
        <v>2756849676.8899999</v>
      </c>
      <c r="S30" s="237">
        <v>435507</v>
      </c>
      <c r="T30" s="238">
        <v>6141136092.21</v>
      </c>
      <c r="U30" s="237">
        <v>0</v>
      </c>
      <c r="V30" s="238">
        <v>0</v>
      </c>
    </row>
    <row r="31" spans="2:22">
      <c r="B31" s="211" t="s">
        <v>115</v>
      </c>
      <c r="C31" s="541" t="s">
        <v>2</v>
      </c>
      <c r="D31" s="360"/>
      <c r="E31" s="222">
        <v>451455</v>
      </c>
      <c r="F31" s="223">
        <v>1</v>
      </c>
      <c r="G31" s="224">
        <v>6443512209.4099998</v>
      </c>
      <c r="H31" s="223">
        <v>1</v>
      </c>
      <c r="I31" s="214">
        <v>72934</v>
      </c>
      <c r="J31" s="215">
        <v>521148129.14999998</v>
      </c>
      <c r="K31" s="214">
        <v>377048</v>
      </c>
      <c r="L31" s="215">
        <v>5889396591.25</v>
      </c>
      <c r="M31" s="214">
        <v>1473</v>
      </c>
      <c r="N31" s="215">
        <v>32967489.010000002</v>
      </c>
      <c r="O31" s="240">
        <v>220761</v>
      </c>
      <c r="P31" s="241">
        <v>3568809720.4000001</v>
      </c>
      <c r="Q31" s="240">
        <v>230694</v>
      </c>
      <c r="R31" s="241">
        <v>2874702489.0100002</v>
      </c>
      <c r="S31" s="240">
        <v>435507</v>
      </c>
      <c r="T31" s="241">
        <v>6141136092.21</v>
      </c>
      <c r="U31" s="240">
        <v>15948</v>
      </c>
      <c r="V31" s="241">
        <v>302376117.19999999</v>
      </c>
    </row>
    <row r="32" spans="2:22">
      <c r="B32" s="181" t="s">
        <v>2</v>
      </c>
      <c r="C32" s="505" t="s">
        <v>2</v>
      </c>
      <c r="D32" s="318"/>
      <c r="E32" s="182" t="s">
        <v>2</v>
      </c>
      <c r="F32" s="182" t="s">
        <v>2</v>
      </c>
      <c r="G32" s="182" t="s">
        <v>2</v>
      </c>
      <c r="H32" s="182" t="s">
        <v>2</v>
      </c>
      <c r="I32" s="182" t="s">
        <v>2</v>
      </c>
      <c r="J32" s="182" t="s">
        <v>2</v>
      </c>
      <c r="K32" s="182" t="s">
        <v>2</v>
      </c>
      <c r="L32" s="182" t="s">
        <v>2</v>
      </c>
      <c r="M32" s="182" t="s">
        <v>2</v>
      </c>
      <c r="N32" s="182" t="s">
        <v>2</v>
      </c>
      <c r="O32" s="182" t="s">
        <v>2</v>
      </c>
      <c r="P32" s="182" t="s">
        <v>2</v>
      </c>
      <c r="Q32" s="182" t="s">
        <v>2</v>
      </c>
      <c r="R32" s="182" t="s">
        <v>2</v>
      </c>
      <c r="S32" s="182" t="s">
        <v>2</v>
      </c>
      <c r="T32" s="182" t="s">
        <v>2</v>
      </c>
      <c r="U32" s="182" t="s">
        <v>2</v>
      </c>
      <c r="V32" s="182" t="s">
        <v>2</v>
      </c>
    </row>
    <row r="33" spans="2:22">
      <c r="B33" s="242" t="s">
        <v>2</v>
      </c>
      <c r="C33" s="599" t="s">
        <v>2</v>
      </c>
      <c r="D33" s="318"/>
      <c r="E33" s="182" t="s">
        <v>2</v>
      </c>
      <c r="F33" s="182" t="s">
        <v>2</v>
      </c>
      <c r="G33" s="182" t="s">
        <v>2</v>
      </c>
      <c r="H33" s="182" t="s">
        <v>2</v>
      </c>
      <c r="I33" s="182" t="s">
        <v>2</v>
      </c>
      <c r="J33" s="182" t="s">
        <v>2</v>
      </c>
      <c r="K33" s="182" t="s">
        <v>2</v>
      </c>
      <c r="L33" s="182" t="s">
        <v>2</v>
      </c>
      <c r="M33" s="182" t="s">
        <v>2</v>
      </c>
      <c r="N33" s="182" t="s">
        <v>2</v>
      </c>
      <c r="O33" s="182" t="s">
        <v>2</v>
      </c>
      <c r="P33" s="182" t="s">
        <v>2</v>
      </c>
      <c r="Q33" s="182" t="s">
        <v>2</v>
      </c>
      <c r="R33" s="182" t="s">
        <v>2</v>
      </c>
      <c r="S33" s="182" t="s">
        <v>2</v>
      </c>
      <c r="T33" s="182" t="s">
        <v>2</v>
      </c>
      <c r="U33" s="182" t="s">
        <v>2</v>
      </c>
      <c r="V33" s="182" t="s">
        <v>2</v>
      </c>
    </row>
    <row r="34" spans="2:22">
      <c r="B34" s="181" t="s">
        <v>2</v>
      </c>
      <c r="C34" s="505" t="s">
        <v>2</v>
      </c>
      <c r="D34" s="318"/>
      <c r="E34" s="182" t="s">
        <v>2</v>
      </c>
      <c r="F34" s="182" t="s">
        <v>2</v>
      </c>
      <c r="G34" s="182" t="s">
        <v>2</v>
      </c>
      <c r="H34" s="182" t="s">
        <v>2</v>
      </c>
      <c r="I34" s="182" t="s">
        <v>2</v>
      </c>
      <c r="J34" s="182" t="s">
        <v>2</v>
      </c>
      <c r="K34" s="182" t="s">
        <v>2</v>
      </c>
      <c r="L34" s="182" t="s">
        <v>2</v>
      </c>
      <c r="M34" s="182" t="s">
        <v>2</v>
      </c>
      <c r="N34" s="182" t="s">
        <v>2</v>
      </c>
      <c r="O34" s="182" t="s">
        <v>2</v>
      </c>
      <c r="P34" s="182" t="s">
        <v>2</v>
      </c>
      <c r="Q34" s="182" t="s">
        <v>2</v>
      </c>
      <c r="R34" s="182" t="s">
        <v>2</v>
      </c>
      <c r="S34" s="182" t="s">
        <v>2</v>
      </c>
      <c r="T34" s="182" t="s">
        <v>2</v>
      </c>
      <c r="U34" s="182" t="s">
        <v>2</v>
      </c>
      <c r="V34" s="182" t="s">
        <v>2</v>
      </c>
    </row>
    <row r="35" spans="2:22">
      <c r="B35" s="236" t="s">
        <v>2</v>
      </c>
      <c r="C35" s="596" t="s">
        <v>2</v>
      </c>
      <c r="D35" s="318"/>
      <c r="E35" s="602" t="s">
        <v>883</v>
      </c>
      <c r="F35" s="517"/>
      <c r="G35" s="517"/>
      <c r="H35" s="518"/>
      <c r="I35" s="502" t="s">
        <v>699</v>
      </c>
      <c r="J35" s="360"/>
      <c r="K35" s="360"/>
      <c r="L35" s="360"/>
      <c r="M35" s="360"/>
      <c r="N35" s="361"/>
      <c r="O35" s="502" t="s">
        <v>108</v>
      </c>
      <c r="P35" s="360"/>
      <c r="Q35" s="360"/>
      <c r="R35" s="361"/>
      <c r="S35" s="502" t="s">
        <v>700</v>
      </c>
      <c r="T35" s="360"/>
      <c r="U35" s="360"/>
      <c r="V35" s="361"/>
    </row>
    <row r="36" spans="2:22" ht="18" customHeight="1">
      <c r="C36" s="596" t="s">
        <v>2</v>
      </c>
      <c r="D36" s="318"/>
      <c r="E36" s="598" t="s">
        <v>2</v>
      </c>
      <c r="F36" s="318"/>
      <c r="G36" s="318"/>
      <c r="H36" s="328"/>
      <c r="I36" s="502" t="s">
        <v>701</v>
      </c>
      <c r="J36" s="361"/>
      <c r="K36" s="502" t="s">
        <v>702</v>
      </c>
      <c r="L36" s="361"/>
      <c r="M36" s="502" t="s">
        <v>703</v>
      </c>
      <c r="N36" s="361"/>
      <c r="O36" s="502" t="s">
        <v>704</v>
      </c>
      <c r="P36" s="361"/>
      <c r="Q36" s="502" t="s">
        <v>705</v>
      </c>
      <c r="R36" s="361"/>
      <c r="S36" s="502" t="s">
        <v>706</v>
      </c>
      <c r="T36" s="361"/>
      <c r="U36" s="502" t="s">
        <v>707</v>
      </c>
      <c r="V36" s="361"/>
    </row>
    <row r="37" spans="2:22" ht="60">
      <c r="B37" s="367" t="s">
        <v>1107</v>
      </c>
      <c r="C37" s="360"/>
      <c r="D37" s="361"/>
      <c r="E37" s="37" t="s">
        <v>709</v>
      </c>
      <c r="F37" s="37" t="s">
        <v>110</v>
      </c>
      <c r="G37" s="37" t="s">
        <v>111</v>
      </c>
      <c r="H37" s="37" t="s">
        <v>721</v>
      </c>
      <c r="I37" s="183" t="s">
        <v>709</v>
      </c>
      <c r="J37" s="183" t="s">
        <v>111</v>
      </c>
      <c r="K37" s="183" t="s">
        <v>709</v>
      </c>
      <c r="L37" s="183" t="s">
        <v>111</v>
      </c>
      <c r="M37" s="183" t="s">
        <v>709</v>
      </c>
      <c r="N37" s="183" t="s">
        <v>111</v>
      </c>
      <c r="O37" s="183" t="s">
        <v>709</v>
      </c>
      <c r="P37" s="183" t="s">
        <v>111</v>
      </c>
      <c r="Q37" s="183" t="s">
        <v>709</v>
      </c>
      <c r="R37" s="183" t="s">
        <v>111</v>
      </c>
      <c r="S37" s="183" t="s">
        <v>709</v>
      </c>
      <c r="T37" s="183" t="s">
        <v>111</v>
      </c>
      <c r="U37" s="183" t="s">
        <v>709</v>
      </c>
      <c r="V37" s="183" t="s">
        <v>111</v>
      </c>
    </row>
    <row r="38" spans="2:22">
      <c r="B38" s="90" t="s">
        <v>1108</v>
      </c>
      <c r="C38" s="534" t="s">
        <v>2</v>
      </c>
      <c r="D38" s="318"/>
      <c r="E38" s="218">
        <v>15595</v>
      </c>
      <c r="F38" s="221">
        <v>3.4543863729496797E-2</v>
      </c>
      <c r="G38" s="220">
        <v>452146430.64999998</v>
      </c>
      <c r="H38" s="221">
        <v>7.0170803741116894E-2</v>
      </c>
      <c r="I38" s="210">
        <v>764</v>
      </c>
      <c r="J38" s="209">
        <v>16419793.779999999</v>
      </c>
      <c r="K38" s="210">
        <v>14819</v>
      </c>
      <c r="L38" s="209">
        <v>435320506.38999999</v>
      </c>
      <c r="M38" s="210">
        <v>12</v>
      </c>
      <c r="N38" s="209">
        <v>406130.48</v>
      </c>
      <c r="O38" s="239">
        <v>11339</v>
      </c>
      <c r="P38" s="220">
        <v>319513260.54000002</v>
      </c>
      <c r="Q38" s="239">
        <v>4256</v>
      </c>
      <c r="R38" s="220">
        <v>132633170.11</v>
      </c>
      <c r="S38" s="239">
        <v>12787</v>
      </c>
      <c r="T38" s="220">
        <v>336388243.85000002</v>
      </c>
      <c r="U38" s="239">
        <v>2808</v>
      </c>
      <c r="V38" s="220">
        <v>115758186.8</v>
      </c>
    </row>
    <row r="39" spans="2:22">
      <c r="B39" s="203" t="s">
        <v>1109</v>
      </c>
      <c r="C39" s="528" t="s">
        <v>2</v>
      </c>
      <c r="D39" s="318"/>
      <c r="E39" s="216">
        <v>93624</v>
      </c>
      <c r="F39" s="40">
        <v>0.207382795627471</v>
      </c>
      <c r="G39" s="41">
        <v>1359376398.8199999</v>
      </c>
      <c r="H39" s="40">
        <v>0.21096823512412799</v>
      </c>
      <c r="I39" s="206">
        <v>29909</v>
      </c>
      <c r="J39" s="207">
        <v>229752911.80000001</v>
      </c>
      <c r="K39" s="206">
        <v>62327</v>
      </c>
      <c r="L39" s="207">
        <v>1099171487.8900001</v>
      </c>
      <c r="M39" s="206">
        <v>1388</v>
      </c>
      <c r="N39" s="207">
        <v>30451999.129999999</v>
      </c>
      <c r="O39" s="237">
        <v>26424</v>
      </c>
      <c r="P39" s="238">
        <v>513559366.44999999</v>
      </c>
      <c r="Q39" s="237">
        <v>67200</v>
      </c>
      <c r="R39" s="238">
        <v>845817032.37</v>
      </c>
      <c r="S39" s="237">
        <v>83592</v>
      </c>
      <c r="T39" s="238">
        <v>1243432981.6400001</v>
      </c>
      <c r="U39" s="237">
        <v>10032</v>
      </c>
      <c r="V39" s="238">
        <v>115943417.18000001</v>
      </c>
    </row>
    <row r="40" spans="2:22">
      <c r="B40" s="90" t="s">
        <v>1110</v>
      </c>
      <c r="C40" s="534" t="s">
        <v>2</v>
      </c>
      <c r="D40" s="318"/>
      <c r="E40" s="218">
        <v>6980</v>
      </c>
      <c r="F40" s="221">
        <v>1.54611201559402E-2</v>
      </c>
      <c r="G40" s="220">
        <v>178727433.46000001</v>
      </c>
      <c r="H40" s="221">
        <v>2.77375797005536E-2</v>
      </c>
      <c r="I40" s="210">
        <v>986</v>
      </c>
      <c r="J40" s="209">
        <v>12542510.67</v>
      </c>
      <c r="K40" s="210">
        <v>5987</v>
      </c>
      <c r="L40" s="209">
        <v>165866740.87</v>
      </c>
      <c r="M40" s="210">
        <v>7</v>
      </c>
      <c r="N40" s="209">
        <v>318181.92</v>
      </c>
      <c r="O40" s="239">
        <v>3483</v>
      </c>
      <c r="P40" s="220">
        <v>103458746.15000001</v>
      </c>
      <c r="Q40" s="239">
        <v>3497</v>
      </c>
      <c r="R40" s="220">
        <v>75268687.310000002</v>
      </c>
      <c r="S40" s="239">
        <v>6462</v>
      </c>
      <c r="T40" s="220">
        <v>163395622.81</v>
      </c>
      <c r="U40" s="239">
        <v>518</v>
      </c>
      <c r="V40" s="220">
        <v>15331810.65</v>
      </c>
    </row>
    <row r="41" spans="2:22">
      <c r="B41" s="203" t="s">
        <v>1111</v>
      </c>
      <c r="C41" s="528" t="s">
        <v>2</v>
      </c>
      <c r="D41" s="318"/>
      <c r="E41" s="216">
        <v>335256</v>
      </c>
      <c r="F41" s="40">
        <v>0.74261222048709197</v>
      </c>
      <c r="G41" s="41">
        <v>4453261946.4799995</v>
      </c>
      <c r="H41" s="40">
        <v>0.69112338143420105</v>
      </c>
      <c r="I41" s="206">
        <v>41275</v>
      </c>
      <c r="J41" s="207">
        <v>262432912.90000001</v>
      </c>
      <c r="K41" s="206">
        <v>293915</v>
      </c>
      <c r="L41" s="207">
        <v>4189037856.0999999</v>
      </c>
      <c r="M41" s="206">
        <v>66</v>
      </c>
      <c r="N41" s="207">
        <v>1791177.48</v>
      </c>
      <c r="O41" s="237">
        <v>179515</v>
      </c>
      <c r="P41" s="238">
        <v>2632278347.2600002</v>
      </c>
      <c r="Q41" s="237">
        <v>155741</v>
      </c>
      <c r="R41" s="238">
        <v>1820983599.22</v>
      </c>
      <c r="S41" s="237">
        <v>332666</v>
      </c>
      <c r="T41" s="238">
        <v>4397919243.9099998</v>
      </c>
      <c r="U41" s="237">
        <v>2590</v>
      </c>
      <c r="V41" s="238">
        <v>55342702.57</v>
      </c>
    </row>
    <row r="42" spans="2:22">
      <c r="B42" s="211" t="s">
        <v>115</v>
      </c>
      <c r="C42" s="541" t="s">
        <v>2</v>
      </c>
      <c r="D42" s="360"/>
      <c r="E42" s="222">
        <v>451455</v>
      </c>
      <c r="F42" s="223">
        <v>1</v>
      </c>
      <c r="G42" s="224">
        <v>6443512209.4099998</v>
      </c>
      <c r="H42" s="223">
        <v>1</v>
      </c>
      <c r="I42" s="214">
        <v>72934</v>
      </c>
      <c r="J42" s="215">
        <v>521148129.14999998</v>
      </c>
      <c r="K42" s="214">
        <v>377048</v>
      </c>
      <c r="L42" s="215">
        <v>5889396591.25</v>
      </c>
      <c r="M42" s="214">
        <v>1473</v>
      </c>
      <c r="N42" s="215">
        <v>32967489.010000002</v>
      </c>
      <c r="O42" s="240">
        <v>220761</v>
      </c>
      <c r="P42" s="241">
        <v>3568809720.4000001</v>
      </c>
      <c r="Q42" s="240">
        <v>230694</v>
      </c>
      <c r="R42" s="241">
        <v>2874702489.0100002</v>
      </c>
      <c r="S42" s="240">
        <v>435507</v>
      </c>
      <c r="T42" s="241">
        <v>6141136092.21</v>
      </c>
      <c r="U42" s="240">
        <v>15948</v>
      </c>
      <c r="V42" s="241">
        <v>302376117.19999999</v>
      </c>
    </row>
    <row r="43" spans="2:22">
      <c r="B43" s="181" t="s">
        <v>2</v>
      </c>
      <c r="C43" s="505" t="s">
        <v>2</v>
      </c>
      <c r="D43" s="318"/>
      <c r="E43" s="182" t="s">
        <v>2</v>
      </c>
      <c r="F43" s="182" t="s">
        <v>2</v>
      </c>
      <c r="G43" s="182" t="s">
        <v>2</v>
      </c>
      <c r="H43" s="182" t="s">
        <v>2</v>
      </c>
      <c r="I43" s="182" t="s">
        <v>2</v>
      </c>
      <c r="J43" s="182" t="s">
        <v>2</v>
      </c>
      <c r="K43" s="182" t="s">
        <v>2</v>
      </c>
      <c r="L43" s="182" t="s">
        <v>2</v>
      </c>
      <c r="M43" s="182" t="s">
        <v>2</v>
      </c>
      <c r="N43" s="182" t="s">
        <v>2</v>
      </c>
      <c r="O43" s="182" t="s">
        <v>2</v>
      </c>
      <c r="P43" s="182" t="s">
        <v>2</v>
      </c>
      <c r="Q43" s="182" t="s">
        <v>2</v>
      </c>
      <c r="R43" s="182" t="s">
        <v>2</v>
      </c>
      <c r="S43" s="182" t="s">
        <v>2</v>
      </c>
      <c r="T43" s="182" t="s">
        <v>2</v>
      </c>
      <c r="U43" s="182" t="s">
        <v>2</v>
      </c>
      <c r="V43" s="182" t="s">
        <v>2</v>
      </c>
    </row>
    <row r="44" spans="2:22">
      <c r="B44" s="242" t="s">
        <v>2</v>
      </c>
      <c r="C44" s="599" t="s">
        <v>2</v>
      </c>
      <c r="D44" s="318"/>
      <c r="E44" s="182" t="s">
        <v>2</v>
      </c>
      <c r="F44" s="182" t="s">
        <v>2</v>
      </c>
      <c r="G44" s="182" t="s">
        <v>2</v>
      </c>
      <c r="H44" s="182" t="s">
        <v>2</v>
      </c>
      <c r="I44" s="182" t="s">
        <v>2</v>
      </c>
      <c r="J44" s="182" t="s">
        <v>2</v>
      </c>
      <c r="K44" s="182" t="s">
        <v>2</v>
      </c>
      <c r="L44" s="182" t="s">
        <v>2</v>
      </c>
      <c r="M44" s="182" t="s">
        <v>2</v>
      </c>
      <c r="N44" s="182" t="s">
        <v>2</v>
      </c>
      <c r="O44" s="182" t="s">
        <v>2</v>
      </c>
      <c r="P44" s="182" t="s">
        <v>2</v>
      </c>
      <c r="Q44" s="182" t="s">
        <v>2</v>
      </c>
      <c r="R44" s="182" t="s">
        <v>2</v>
      </c>
      <c r="S44" s="182" t="s">
        <v>2</v>
      </c>
      <c r="T44" s="182" t="s">
        <v>2</v>
      </c>
      <c r="U44" s="182" t="s">
        <v>2</v>
      </c>
      <c r="V44" s="182" t="s">
        <v>2</v>
      </c>
    </row>
    <row r="45" spans="2:22">
      <c r="B45" s="181" t="s">
        <v>2</v>
      </c>
      <c r="C45" s="505" t="s">
        <v>2</v>
      </c>
      <c r="D45" s="318"/>
      <c r="E45" s="182" t="s">
        <v>2</v>
      </c>
      <c r="F45" s="182" t="s">
        <v>2</v>
      </c>
      <c r="G45" s="182" t="s">
        <v>2</v>
      </c>
      <c r="H45" s="182" t="s">
        <v>2</v>
      </c>
      <c r="I45" s="182" t="s">
        <v>2</v>
      </c>
      <c r="J45" s="182" t="s">
        <v>2</v>
      </c>
      <c r="K45" s="182" t="s">
        <v>2</v>
      </c>
      <c r="L45" s="182" t="s">
        <v>2</v>
      </c>
      <c r="M45" s="182" t="s">
        <v>2</v>
      </c>
      <c r="N45" s="182" t="s">
        <v>2</v>
      </c>
      <c r="O45" s="182" t="s">
        <v>2</v>
      </c>
      <c r="P45" s="182" t="s">
        <v>2</v>
      </c>
      <c r="Q45" s="182" t="s">
        <v>2</v>
      </c>
      <c r="R45" s="182" t="s">
        <v>2</v>
      </c>
      <c r="S45" s="182" t="s">
        <v>2</v>
      </c>
      <c r="T45" s="182" t="s">
        <v>2</v>
      </c>
      <c r="U45" s="182" t="s">
        <v>2</v>
      </c>
      <c r="V45" s="182" t="s">
        <v>2</v>
      </c>
    </row>
    <row r="46" spans="2:22">
      <c r="B46" s="236" t="s">
        <v>2</v>
      </c>
      <c r="C46" s="596" t="s">
        <v>2</v>
      </c>
      <c r="D46" s="318"/>
      <c r="E46" s="602" t="s">
        <v>883</v>
      </c>
      <c r="F46" s="517"/>
      <c r="G46" s="517"/>
      <c r="H46" s="518"/>
      <c r="I46" s="502" t="s">
        <v>699</v>
      </c>
      <c r="J46" s="360"/>
      <c r="K46" s="360"/>
      <c r="L46" s="360"/>
      <c r="M46" s="360"/>
      <c r="N46" s="361"/>
      <c r="O46" s="502" t="s">
        <v>108</v>
      </c>
      <c r="P46" s="360"/>
      <c r="Q46" s="360"/>
      <c r="R46" s="361"/>
      <c r="S46" s="502" t="s">
        <v>700</v>
      </c>
      <c r="T46" s="360"/>
      <c r="U46" s="360"/>
      <c r="V46" s="361"/>
    </row>
    <row r="47" spans="2:22" ht="18" customHeight="1">
      <c r="C47" s="596" t="s">
        <v>2</v>
      </c>
      <c r="D47" s="318"/>
      <c r="E47" s="598" t="s">
        <v>2</v>
      </c>
      <c r="F47" s="318"/>
      <c r="G47" s="318"/>
      <c r="H47" s="328"/>
      <c r="I47" s="502" t="s">
        <v>701</v>
      </c>
      <c r="J47" s="361"/>
      <c r="K47" s="502" t="s">
        <v>702</v>
      </c>
      <c r="L47" s="361"/>
      <c r="M47" s="502" t="s">
        <v>703</v>
      </c>
      <c r="N47" s="361"/>
      <c r="O47" s="502" t="s">
        <v>704</v>
      </c>
      <c r="P47" s="361"/>
      <c r="Q47" s="502" t="s">
        <v>705</v>
      </c>
      <c r="R47" s="361"/>
      <c r="S47" s="502" t="s">
        <v>706</v>
      </c>
      <c r="T47" s="361"/>
      <c r="U47" s="502" t="s">
        <v>707</v>
      </c>
      <c r="V47" s="361"/>
    </row>
    <row r="48" spans="2:22" ht="60">
      <c r="B48" s="367" t="s">
        <v>1112</v>
      </c>
      <c r="C48" s="360"/>
      <c r="D48" s="361"/>
      <c r="E48" s="37" t="s">
        <v>709</v>
      </c>
      <c r="F48" s="37" t="s">
        <v>110</v>
      </c>
      <c r="G48" s="37" t="s">
        <v>111</v>
      </c>
      <c r="H48" s="37" t="s">
        <v>721</v>
      </c>
      <c r="I48" s="183" t="s">
        <v>709</v>
      </c>
      <c r="J48" s="183" t="s">
        <v>111</v>
      </c>
      <c r="K48" s="183" t="s">
        <v>709</v>
      </c>
      <c r="L48" s="183" t="s">
        <v>111</v>
      </c>
      <c r="M48" s="183" t="s">
        <v>709</v>
      </c>
      <c r="N48" s="183" t="s">
        <v>111</v>
      </c>
      <c r="O48" s="183" t="s">
        <v>709</v>
      </c>
      <c r="P48" s="183" t="s">
        <v>111</v>
      </c>
      <c r="Q48" s="183" t="s">
        <v>709</v>
      </c>
      <c r="R48" s="183" t="s">
        <v>111</v>
      </c>
      <c r="S48" s="183" t="s">
        <v>709</v>
      </c>
      <c r="T48" s="183" t="s">
        <v>111</v>
      </c>
      <c r="U48" s="183" t="s">
        <v>709</v>
      </c>
      <c r="V48" s="183" t="s">
        <v>111</v>
      </c>
    </row>
    <row r="49" spans="2:22">
      <c r="B49" s="90" t="s">
        <v>1113</v>
      </c>
      <c r="C49" s="534" t="s">
        <v>2</v>
      </c>
      <c r="D49" s="318"/>
      <c r="E49" s="218">
        <v>354</v>
      </c>
      <c r="F49" s="221">
        <v>7.841313087683158E-4</v>
      </c>
      <c r="G49" s="220">
        <v>5149210.13</v>
      </c>
      <c r="H49" s="221">
        <v>7.9913096501628064E-4</v>
      </c>
      <c r="I49" s="210">
        <v>79</v>
      </c>
      <c r="J49" s="209">
        <v>701288.54000000015</v>
      </c>
      <c r="K49" s="210">
        <v>274</v>
      </c>
      <c r="L49" s="209">
        <v>4415385.3899999997</v>
      </c>
      <c r="M49" s="210">
        <v>1</v>
      </c>
      <c r="N49" s="209">
        <v>32536.2</v>
      </c>
      <c r="O49" s="239">
        <v>99</v>
      </c>
      <c r="P49" s="220">
        <v>1821547.0199999998</v>
      </c>
      <c r="Q49" s="239">
        <v>255</v>
      </c>
      <c r="R49" s="220">
        <v>3327663.1100000003</v>
      </c>
      <c r="S49" s="239">
        <v>340</v>
      </c>
      <c r="T49" s="220">
        <v>4827448.6100000022</v>
      </c>
      <c r="U49" s="239">
        <v>14</v>
      </c>
      <c r="V49" s="220">
        <v>321761.51999999996</v>
      </c>
    </row>
    <row r="50" spans="2:22">
      <c r="B50" s="203" t="s">
        <v>1114</v>
      </c>
      <c r="C50" s="528" t="s">
        <v>2</v>
      </c>
      <c r="D50" s="318"/>
      <c r="E50" s="216">
        <v>451101</v>
      </c>
      <c r="F50" s="40">
        <v>0.99921586869123169</v>
      </c>
      <c r="G50" s="41">
        <v>6438362999.2799997</v>
      </c>
      <c r="H50" s="40">
        <v>0.99920086903498373</v>
      </c>
      <c r="I50" s="206">
        <v>72855</v>
      </c>
      <c r="J50" s="207">
        <v>520446840.60999995</v>
      </c>
      <c r="K50" s="206">
        <v>376774</v>
      </c>
      <c r="L50" s="207">
        <v>5884981205.8599997</v>
      </c>
      <c r="M50" s="206">
        <v>1472</v>
      </c>
      <c r="N50" s="207">
        <v>32934952.810000002</v>
      </c>
      <c r="O50" s="237">
        <v>220662</v>
      </c>
      <c r="P50" s="238">
        <v>3566988173.3800001</v>
      </c>
      <c r="Q50" s="237">
        <v>230439</v>
      </c>
      <c r="R50" s="238">
        <v>2871374825.9000001</v>
      </c>
      <c r="S50" s="237">
        <v>435167</v>
      </c>
      <c r="T50" s="238">
        <v>6136308643.6000004</v>
      </c>
      <c r="U50" s="237">
        <v>15934</v>
      </c>
      <c r="V50" s="238">
        <v>302054355.68000001</v>
      </c>
    </row>
    <row r="51" spans="2:22">
      <c r="B51" s="211" t="s">
        <v>115</v>
      </c>
      <c r="C51" s="541" t="s">
        <v>2</v>
      </c>
      <c r="D51" s="360"/>
      <c r="E51" s="222">
        <v>451455</v>
      </c>
      <c r="F51" s="223">
        <v>1</v>
      </c>
      <c r="G51" s="224">
        <v>6443512209.4099998</v>
      </c>
      <c r="H51" s="223">
        <v>1</v>
      </c>
      <c r="I51" s="214">
        <v>72934</v>
      </c>
      <c r="J51" s="215">
        <v>521148129.14999998</v>
      </c>
      <c r="K51" s="214">
        <v>377048</v>
      </c>
      <c r="L51" s="215">
        <v>5889396591.25</v>
      </c>
      <c r="M51" s="214">
        <v>1473</v>
      </c>
      <c r="N51" s="215">
        <v>32967489.010000002</v>
      </c>
      <c r="O51" s="240">
        <v>220761</v>
      </c>
      <c r="P51" s="241">
        <v>3568809720.4000001</v>
      </c>
      <c r="Q51" s="240">
        <v>230694</v>
      </c>
      <c r="R51" s="241">
        <v>2874702489.0100002</v>
      </c>
      <c r="S51" s="240">
        <v>435507</v>
      </c>
      <c r="T51" s="241">
        <v>6141136092.21</v>
      </c>
      <c r="U51" s="240">
        <v>15948</v>
      </c>
      <c r="V51" s="241">
        <v>302376117.19999999</v>
      </c>
    </row>
    <row r="52" spans="2:22">
      <c r="B52" s="181" t="s">
        <v>2</v>
      </c>
      <c r="C52" s="505" t="s">
        <v>2</v>
      </c>
      <c r="D52" s="318"/>
      <c r="E52" s="182" t="s">
        <v>2</v>
      </c>
      <c r="F52" s="182" t="s">
        <v>2</v>
      </c>
      <c r="G52" s="182" t="s">
        <v>2</v>
      </c>
      <c r="H52" s="182" t="s">
        <v>2</v>
      </c>
      <c r="I52" s="182" t="s">
        <v>2</v>
      </c>
      <c r="J52" s="182" t="s">
        <v>2</v>
      </c>
      <c r="K52" s="182" t="s">
        <v>2</v>
      </c>
      <c r="L52" s="182" t="s">
        <v>2</v>
      </c>
      <c r="M52" s="182" t="s">
        <v>2</v>
      </c>
      <c r="N52" s="182" t="s">
        <v>2</v>
      </c>
      <c r="O52" s="182" t="s">
        <v>2</v>
      </c>
      <c r="P52" s="182" t="s">
        <v>2</v>
      </c>
      <c r="Q52" s="182" t="s">
        <v>2</v>
      </c>
      <c r="R52" s="182" t="s">
        <v>2</v>
      </c>
      <c r="S52" s="182" t="s">
        <v>2</v>
      </c>
      <c r="T52" s="182" t="s">
        <v>2</v>
      </c>
      <c r="U52" s="182" t="s">
        <v>2</v>
      </c>
      <c r="V52" s="182" t="s">
        <v>2</v>
      </c>
    </row>
    <row r="53" spans="2:22">
      <c r="B53" s="242" t="s">
        <v>2</v>
      </c>
      <c r="C53" s="599" t="s">
        <v>2</v>
      </c>
      <c r="D53" s="318"/>
      <c r="E53" s="182" t="s">
        <v>2</v>
      </c>
      <c r="F53" s="182" t="s">
        <v>2</v>
      </c>
      <c r="G53" s="182" t="s">
        <v>2</v>
      </c>
      <c r="H53" s="182" t="s">
        <v>2</v>
      </c>
      <c r="I53" s="182" t="s">
        <v>2</v>
      </c>
      <c r="J53" s="182" t="s">
        <v>2</v>
      </c>
      <c r="K53" s="182" t="s">
        <v>2</v>
      </c>
      <c r="L53" s="182" t="s">
        <v>2</v>
      </c>
      <c r="M53" s="182" t="s">
        <v>2</v>
      </c>
      <c r="N53" s="182" t="s">
        <v>2</v>
      </c>
      <c r="O53" s="182" t="s">
        <v>2</v>
      </c>
      <c r="P53" s="182" t="s">
        <v>2</v>
      </c>
      <c r="Q53" s="182" t="s">
        <v>2</v>
      </c>
      <c r="R53" s="182" t="s">
        <v>2</v>
      </c>
      <c r="S53" s="182" t="s">
        <v>2</v>
      </c>
      <c r="T53" s="182" t="s">
        <v>2</v>
      </c>
      <c r="U53" s="182" t="s">
        <v>2</v>
      </c>
      <c r="V53" s="182" t="s">
        <v>2</v>
      </c>
    </row>
    <row r="54" spans="2:22">
      <c r="B54" s="181" t="s">
        <v>2</v>
      </c>
      <c r="C54" s="505" t="s">
        <v>2</v>
      </c>
      <c r="D54" s="318"/>
      <c r="E54" s="182" t="s">
        <v>2</v>
      </c>
      <c r="F54" s="182" t="s">
        <v>2</v>
      </c>
      <c r="G54" s="182" t="s">
        <v>2</v>
      </c>
      <c r="H54" s="182" t="s">
        <v>2</v>
      </c>
      <c r="I54" s="182" t="s">
        <v>2</v>
      </c>
      <c r="J54" s="182" t="s">
        <v>2</v>
      </c>
      <c r="K54" s="182" t="s">
        <v>2</v>
      </c>
      <c r="L54" s="182" t="s">
        <v>2</v>
      </c>
      <c r="M54" s="182" t="s">
        <v>2</v>
      </c>
      <c r="N54" s="182" t="s">
        <v>2</v>
      </c>
      <c r="O54" s="182" t="s">
        <v>2</v>
      </c>
      <c r="P54" s="182" t="s">
        <v>2</v>
      </c>
      <c r="Q54" s="182" t="s">
        <v>2</v>
      </c>
      <c r="R54" s="182" t="s">
        <v>2</v>
      </c>
      <c r="S54" s="182" t="s">
        <v>2</v>
      </c>
      <c r="T54" s="182" t="s">
        <v>2</v>
      </c>
      <c r="U54" s="182" t="s">
        <v>2</v>
      </c>
      <c r="V54" s="182" t="s">
        <v>2</v>
      </c>
    </row>
    <row r="55" spans="2:22">
      <c r="B55" s="236" t="s">
        <v>2</v>
      </c>
      <c r="C55" s="596" t="s">
        <v>2</v>
      </c>
      <c r="D55" s="318"/>
      <c r="E55" s="602" t="s">
        <v>883</v>
      </c>
      <c r="F55" s="517"/>
      <c r="G55" s="517"/>
      <c r="H55" s="518"/>
      <c r="I55" s="502" t="s">
        <v>699</v>
      </c>
      <c r="J55" s="360"/>
      <c r="K55" s="360"/>
      <c r="L55" s="360"/>
      <c r="M55" s="360"/>
      <c r="N55" s="361"/>
      <c r="O55" s="502" t="s">
        <v>108</v>
      </c>
      <c r="P55" s="360"/>
      <c r="Q55" s="360"/>
      <c r="R55" s="361"/>
      <c r="S55" s="502" t="s">
        <v>700</v>
      </c>
      <c r="T55" s="360"/>
      <c r="U55" s="360"/>
      <c r="V55" s="361"/>
    </row>
    <row r="56" spans="2:22" ht="18" customHeight="1">
      <c r="C56" s="596" t="s">
        <v>2</v>
      </c>
      <c r="D56" s="318"/>
      <c r="E56" s="598" t="s">
        <v>2</v>
      </c>
      <c r="F56" s="318"/>
      <c r="G56" s="318"/>
      <c r="H56" s="328"/>
      <c r="I56" s="502" t="s">
        <v>701</v>
      </c>
      <c r="J56" s="361"/>
      <c r="K56" s="502" t="s">
        <v>702</v>
      </c>
      <c r="L56" s="361"/>
      <c r="M56" s="502" t="s">
        <v>703</v>
      </c>
      <c r="N56" s="361"/>
      <c r="O56" s="502" t="s">
        <v>704</v>
      </c>
      <c r="P56" s="361"/>
      <c r="Q56" s="502" t="s">
        <v>705</v>
      </c>
      <c r="R56" s="361"/>
      <c r="S56" s="502" t="s">
        <v>706</v>
      </c>
      <c r="T56" s="361"/>
      <c r="U56" s="502" t="s">
        <v>707</v>
      </c>
      <c r="V56" s="361"/>
    </row>
    <row r="57" spans="2:22" ht="60">
      <c r="B57" s="367" t="s">
        <v>1115</v>
      </c>
      <c r="C57" s="360"/>
      <c r="D57" s="361"/>
      <c r="E57" s="37" t="s">
        <v>709</v>
      </c>
      <c r="F57" s="37" t="s">
        <v>110</v>
      </c>
      <c r="G57" s="37" t="s">
        <v>111</v>
      </c>
      <c r="H57" s="37" t="s">
        <v>721</v>
      </c>
      <c r="I57" s="183" t="s">
        <v>709</v>
      </c>
      <c r="J57" s="183" t="s">
        <v>111</v>
      </c>
      <c r="K57" s="183" t="s">
        <v>709</v>
      </c>
      <c r="L57" s="183" t="s">
        <v>111</v>
      </c>
      <c r="M57" s="183" t="s">
        <v>709</v>
      </c>
      <c r="N57" s="183" t="s">
        <v>111</v>
      </c>
      <c r="O57" s="183" t="s">
        <v>709</v>
      </c>
      <c r="P57" s="183" t="s">
        <v>111</v>
      </c>
      <c r="Q57" s="183" t="s">
        <v>709</v>
      </c>
      <c r="R57" s="183" t="s">
        <v>111</v>
      </c>
      <c r="S57" s="183" t="s">
        <v>709</v>
      </c>
      <c r="T57" s="183" t="s">
        <v>111</v>
      </c>
      <c r="U57" s="183" t="s">
        <v>709</v>
      </c>
      <c r="V57" s="183" t="s">
        <v>111</v>
      </c>
    </row>
    <row r="58" spans="2:22">
      <c r="B58" s="90" t="s">
        <v>1116</v>
      </c>
      <c r="C58" s="534" t="s">
        <v>2</v>
      </c>
      <c r="D58" s="318"/>
      <c r="E58" s="218">
        <v>450079</v>
      </c>
      <c r="F58" s="221">
        <v>0.99695207717269696</v>
      </c>
      <c r="G58" s="220">
        <v>6435751282.54</v>
      </c>
      <c r="H58" s="221">
        <v>0.99879554401112702</v>
      </c>
      <c r="I58" s="210">
        <v>72698</v>
      </c>
      <c r="J58" s="209">
        <v>520466237.08999997</v>
      </c>
      <c r="K58" s="210">
        <v>375908</v>
      </c>
      <c r="L58" s="209">
        <v>5882317556.4399996</v>
      </c>
      <c r="M58" s="210">
        <v>1473</v>
      </c>
      <c r="N58" s="209">
        <v>32967489.010000002</v>
      </c>
      <c r="O58" s="239">
        <v>220168</v>
      </c>
      <c r="P58" s="220">
        <v>3565032887.3099999</v>
      </c>
      <c r="Q58" s="239">
        <v>229911</v>
      </c>
      <c r="R58" s="220">
        <v>2870718395.23</v>
      </c>
      <c r="S58" s="239">
        <v>434151</v>
      </c>
      <c r="T58" s="220">
        <v>6133412097.8699999</v>
      </c>
      <c r="U58" s="239">
        <v>15928</v>
      </c>
      <c r="V58" s="220">
        <v>302339184.67000002</v>
      </c>
    </row>
    <row r="59" spans="2:22" ht="24">
      <c r="B59" s="203" t="s">
        <v>1117</v>
      </c>
      <c r="C59" s="528" t="s">
        <v>2</v>
      </c>
      <c r="D59" s="318"/>
      <c r="E59" s="216">
        <v>1247</v>
      </c>
      <c r="F59" s="40">
        <v>2.7621800622431901E-3</v>
      </c>
      <c r="G59" s="41">
        <v>7141484.3300000001</v>
      </c>
      <c r="H59" s="40">
        <v>1.1083216882200801E-3</v>
      </c>
      <c r="I59" s="206">
        <v>217</v>
      </c>
      <c r="J59" s="207">
        <v>664363.98</v>
      </c>
      <c r="K59" s="206">
        <v>1030</v>
      </c>
      <c r="L59" s="207">
        <v>6477120.3499999996</v>
      </c>
      <c r="M59" s="206">
        <v>0</v>
      </c>
      <c r="N59" s="207">
        <v>0</v>
      </c>
      <c r="O59" s="237">
        <v>536</v>
      </c>
      <c r="P59" s="238">
        <v>3517959.23</v>
      </c>
      <c r="Q59" s="237">
        <v>711</v>
      </c>
      <c r="R59" s="238">
        <v>3623525.1</v>
      </c>
      <c r="S59" s="237">
        <v>1229</v>
      </c>
      <c r="T59" s="238">
        <v>7104905.9000000004</v>
      </c>
      <c r="U59" s="237">
        <v>18</v>
      </c>
      <c r="V59" s="238">
        <v>36578.43</v>
      </c>
    </row>
    <row r="60" spans="2:22" ht="24">
      <c r="B60" s="90" t="s">
        <v>1118</v>
      </c>
      <c r="C60" s="534" t="s">
        <v>2</v>
      </c>
      <c r="D60" s="318"/>
      <c r="E60" s="218">
        <v>129</v>
      </c>
      <c r="F60" s="221">
        <v>2.8574276505964001E-4</v>
      </c>
      <c r="G60" s="220">
        <v>619442.54</v>
      </c>
      <c r="H60" s="221">
        <v>9.6134300652891795E-5</v>
      </c>
      <c r="I60" s="210">
        <v>19</v>
      </c>
      <c r="J60" s="209">
        <v>17528.080000000002</v>
      </c>
      <c r="K60" s="210">
        <v>110</v>
      </c>
      <c r="L60" s="209">
        <v>601914.46</v>
      </c>
      <c r="M60" s="210">
        <v>0</v>
      </c>
      <c r="N60" s="209">
        <v>0</v>
      </c>
      <c r="O60" s="239">
        <v>57</v>
      </c>
      <c r="P60" s="220">
        <v>258873.86</v>
      </c>
      <c r="Q60" s="239">
        <v>72</v>
      </c>
      <c r="R60" s="220">
        <v>360568.68</v>
      </c>
      <c r="S60" s="239">
        <v>127</v>
      </c>
      <c r="T60" s="220">
        <v>619088.43999999994</v>
      </c>
      <c r="U60" s="239">
        <v>2</v>
      </c>
      <c r="V60" s="220">
        <v>354.1</v>
      </c>
    </row>
    <row r="61" spans="2:22">
      <c r="B61" s="211" t="s">
        <v>115</v>
      </c>
      <c r="C61" s="541" t="s">
        <v>2</v>
      </c>
      <c r="D61" s="360"/>
      <c r="E61" s="222">
        <v>451455</v>
      </c>
      <c r="F61" s="223">
        <v>1</v>
      </c>
      <c r="G61" s="224">
        <v>6443512209.4099998</v>
      </c>
      <c r="H61" s="223">
        <v>1</v>
      </c>
      <c r="I61" s="214">
        <v>72934</v>
      </c>
      <c r="J61" s="215">
        <v>521148129.14999998</v>
      </c>
      <c r="K61" s="214">
        <v>377048</v>
      </c>
      <c r="L61" s="215">
        <v>5889396591.25</v>
      </c>
      <c r="M61" s="214">
        <v>1473</v>
      </c>
      <c r="N61" s="215">
        <v>32967489.010000002</v>
      </c>
      <c r="O61" s="240">
        <v>220761</v>
      </c>
      <c r="P61" s="241">
        <v>3568809720.4000001</v>
      </c>
      <c r="Q61" s="240">
        <v>230694</v>
      </c>
      <c r="R61" s="241">
        <v>2874702489.0100002</v>
      </c>
      <c r="S61" s="240">
        <v>435507</v>
      </c>
      <c r="T61" s="241">
        <v>6141136092.21</v>
      </c>
      <c r="U61" s="240">
        <v>15948</v>
      </c>
      <c r="V61" s="241">
        <v>302376117.19999999</v>
      </c>
    </row>
    <row r="62" spans="2:22">
      <c r="B62" s="181" t="s">
        <v>2</v>
      </c>
      <c r="C62" s="505" t="s">
        <v>2</v>
      </c>
      <c r="D62" s="318"/>
      <c r="E62" s="182" t="s">
        <v>2</v>
      </c>
      <c r="F62" s="182" t="s">
        <v>2</v>
      </c>
      <c r="G62" s="182" t="s">
        <v>2</v>
      </c>
      <c r="H62" s="182" t="s">
        <v>2</v>
      </c>
      <c r="I62" s="182" t="s">
        <v>2</v>
      </c>
      <c r="J62" s="182" t="s">
        <v>2</v>
      </c>
      <c r="K62" s="182" t="s">
        <v>2</v>
      </c>
      <c r="L62" s="182" t="s">
        <v>2</v>
      </c>
      <c r="M62" s="182" t="s">
        <v>2</v>
      </c>
      <c r="N62" s="182" t="s">
        <v>2</v>
      </c>
      <c r="O62" s="182" t="s">
        <v>2</v>
      </c>
      <c r="P62" s="182" t="s">
        <v>2</v>
      </c>
      <c r="Q62" s="182" t="s">
        <v>2</v>
      </c>
      <c r="R62" s="182" t="s">
        <v>2</v>
      </c>
      <c r="S62" s="182" t="s">
        <v>2</v>
      </c>
      <c r="T62" s="182" t="s">
        <v>2</v>
      </c>
      <c r="U62" s="182" t="s">
        <v>2</v>
      </c>
      <c r="V62" s="182" t="s">
        <v>2</v>
      </c>
    </row>
    <row r="63" spans="2:22">
      <c r="B63" s="242" t="s">
        <v>2</v>
      </c>
      <c r="C63" s="599" t="s">
        <v>2</v>
      </c>
      <c r="D63" s="318"/>
      <c r="E63" s="182" t="s">
        <v>2</v>
      </c>
      <c r="F63" s="182" t="s">
        <v>2</v>
      </c>
      <c r="G63" s="182" t="s">
        <v>2</v>
      </c>
      <c r="H63" s="182" t="s">
        <v>2</v>
      </c>
      <c r="I63" s="182" t="s">
        <v>2</v>
      </c>
      <c r="J63" s="182" t="s">
        <v>2</v>
      </c>
      <c r="K63" s="182" t="s">
        <v>2</v>
      </c>
      <c r="L63" s="182" t="s">
        <v>2</v>
      </c>
      <c r="M63" s="182" t="s">
        <v>2</v>
      </c>
      <c r="N63" s="182" t="s">
        <v>2</v>
      </c>
      <c r="O63" s="182" t="s">
        <v>2</v>
      </c>
      <c r="P63" s="182" t="s">
        <v>2</v>
      </c>
      <c r="Q63" s="182" t="s">
        <v>2</v>
      </c>
      <c r="R63" s="182" t="s">
        <v>2</v>
      </c>
      <c r="S63" s="182" t="s">
        <v>2</v>
      </c>
      <c r="T63" s="182" t="s">
        <v>2</v>
      </c>
      <c r="U63" s="182" t="s">
        <v>2</v>
      </c>
      <c r="V63" s="182" t="s">
        <v>2</v>
      </c>
    </row>
    <row r="64" spans="2:22" ht="0" hidden="1" customHeight="1"/>
  </sheetData>
  <sheetProtection algorithmName="SHA-512" hashValue="tleGxEGm0H71xfKVrYl43JGVB9OkvOjWNwaSdOo29g46WHUhXASYSsxYgYgsIwi2JOXX1//tgVGozj94R+yxyw==" saltValue="Gt4Jr0G9p/bL8BSL6KMfew==" spinCount="100000" sheet="1" objects="1" scenarios="1"/>
  <mergeCells count="135">
    <mergeCell ref="C62:D62"/>
    <mergeCell ref="C63:D63"/>
    <mergeCell ref="B57:D57"/>
    <mergeCell ref="C58:D58"/>
    <mergeCell ref="C59:D59"/>
    <mergeCell ref="C60:D60"/>
    <mergeCell ref="C61:D61"/>
    <mergeCell ref="O55:R55"/>
    <mergeCell ref="S55:V55"/>
    <mergeCell ref="C56:D56"/>
    <mergeCell ref="E56:H56"/>
    <mergeCell ref="I56:J56"/>
    <mergeCell ref="K56:L56"/>
    <mergeCell ref="M56:N56"/>
    <mergeCell ref="O56:P56"/>
    <mergeCell ref="Q56:R56"/>
    <mergeCell ref="S56:T56"/>
    <mergeCell ref="U56:V56"/>
    <mergeCell ref="C53:D53"/>
    <mergeCell ref="C54:D54"/>
    <mergeCell ref="C55:D55"/>
    <mergeCell ref="E55:H55"/>
    <mergeCell ref="I55:N55"/>
    <mergeCell ref="B48:D48"/>
    <mergeCell ref="C49:D49"/>
    <mergeCell ref="C50:D50"/>
    <mergeCell ref="C51:D51"/>
    <mergeCell ref="C52:D52"/>
    <mergeCell ref="E46:H46"/>
    <mergeCell ref="I46:N46"/>
    <mergeCell ref="O46:R46"/>
    <mergeCell ref="S46:V46"/>
    <mergeCell ref="C47:D47"/>
    <mergeCell ref="E47:H47"/>
    <mergeCell ref="I47:J47"/>
    <mergeCell ref="K47:L47"/>
    <mergeCell ref="M47:N47"/>
    <mergeCell ref="O47:P47"/>
    <mergeCell ref="Q47:R47"/>
    <mergeCell ref="S47:T47"/>
    <mergeCell ref="U47:V47"/>
    <mergeCell ref="C42:D42"/>
    <mergeCell ref="C43:D43"/>
    <mergeCell ref="C44:D44"/>
    <mergeCell ref="C45:D45"/>
    <mergeCell ref="C46:D46"/>
    <mergeCell ref="B37:D37"/>
    <mergeCell ref="C38:D38"/>
    <mergeCell ref="C39:D39"/>
    <mergeCell ref="C40:D40"/>
    <mergeCell ref="C41:D41"/>
    <mergeCell ref="O35:R35"/>
    <mergeCell ref="S35:V35"/>
    <mergeCell ref="C36:D36"/>
    <mergeCell ref="E36:H36"/>
    <mergeCell ref="I36:J36"/>
    <mergeCell ref="K36:L36"/>
    <mergeCell ref="M36:N36"/>
    <mergeCell ref="O36:P36"/>
    <mergeCell ref="Q36:R36"/>
    <mergeCell ref="S36:T36"/>
    <mergeCell ref="U36:V36"/>
    <mergeCell ref="C33:D33"/>
    <mergeCell ref="C34:D34"/>
    <mergeCell ref="C35:D35"/>
    <mergeCell ref="E35:H35"/>
    <mergeCell ref="I35:N35"/>
    <mergeCell ref="B28:D28"/>
    <mergeCell ref="C29:D29"/>
    <mergeCell ref="C30:D30"/>
    <mergeCell ref="C31:D31"/>
    <mergeCell ref="C32:D32"/>
    <mergeCell ref="O26:R26"/>
    <mergeCell ref="S26:V26"/>
    <mergeCell ref="C27:D27"/>
    <mergeCell ref="E27:H27"/>
    <mergeCell ref="I27:J27"/>
    <mergeCell ref="K27:L27"/>
    <mergeCell ref="M27:N27"/>
    <mergeCell ref="O27:P27"/>
    <mergeCell ref="Q27:R27"/>
    <mergeCell ref="S27:T27"/>
    <mergeCell ref="U27:V27"/>
    <mergeCell ref="C24:D24"/>
    <mergeCell ref="C25:D25"/>
    <mergeCell ref="C26:D26"/>
    <mergeCell ref="E26:H26"/>
    <mergeCell ref="I26:N26"/>
    <mergeCell ref="B19:D19"/>
    <mergeCell ref="C20:D20"/>
    <mergeCell ref="C21:D21"/>
    <mergeCell ref="C22:D22"/>
    <mergeCell ref="C23:D23"/>
    <mergeCell ref="I17:N17"/>
    <mergeCell ref="O17:R17"/>
    <mergeCell ref="S17:V17"/>
    <mergeCell ref="C18:D18"/>
    <mergeCell ref="E18:H18"/>
    <mergeCell ref="I18:J18"/>
    <mergeCell ref="K18:L18"/>
    <mergeCell ref="M18:N18"/>
    <mergeCell ref="O18:P18"/>
    <mergeCell ref="Q18:R18"/>
    <mergeCell ref="S18:T18"/>
    <mergeCell ref="U18:V18"/>
    <mergeCell ref="C14:D14"/>
    <mergeCell ref="C15:D15"/>
    <mergeCell ref="C16:D16"/>
    <mergeCell ref="C17:D17"/>
    <mergeCell ref="E17:H17"/>
    <mergeCell ref="B9:D9"/>
    <mergeCell ref="C10:D10"/>
    <mergeCell ref="C11:D11"/>
    <mergeCell ref="C12:D12"/>
    <mergeCell ref="C13:D13"/>
    <mergeCell ref="C8:D8"/>
    <mergeCell ref="E8:H8"/>
    <mergeCell ref="I8:J8"/>
    <mergeCell ref="K8:L8"/>
    <mergeCell ref="M8:N8"/>
    <mergeCell ref="O8:P8"/>
    <mergeCell ref="Q8:R8"/>
    <mergeCell ref="S8:T8"/>
    <mergeCell ref="U8:V8"/>
    <mergeCell ref="C6:D6"/>
    <mergeCell ref="C7:D7"/>
    <mergeCell ref="E7:H7"/>
    <mergeCell ref="I7:N7"/>
    <mergeCell ref="O7:R7"/>
    <mergeCell ref="A1:C3"/>
    <mergeCell ref="D1:X1"/>
    <mergeCell ref="D2:X2"/>
    <mergeCell ref="D3:X3"/>
    <mergeCell ref="B4:W4"/>
    <mergeCell ref="S7:V7"/>
  </mergeCells>
  <pageMargins left="0.25" right="0.25" top="0.25" bottom="0.25" header="0.25" footer="0.25"/>
  <pageSetup scale="35" orientation="landscape" cellComments="atEnd" horizontalDpi="300" verticalDpi="300" r:id="rId1"/>
  <headerFooter alignWithMargins="0"/>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A1:X38"/>
  <sheetViews>
    <sheetView showGridLines="0" topLeftCell="A7" workbookViewId="0">
      <selection sqref="A1:C3"/>
    </sheetView>
  </sheetViews>
  <sheetFormatPr baseColWidth="10" defaultColWidth="9.140625" defaultRowHeight="15"/>
  <cols>
    <col min="1" max="1" width="1.5703125" customWidth="1"/>
    <col min="2" max="2" width="31" customWidth="1"/>
    <col min="3" max="3" width="1" customWidth="1"/>
    <col min="4" max="4" width="12.7109375" customWidth="1"/>
    <col min="5" max="6" width="13.7109375" customWidth="1"/>
    <col min="7" max="7" width="17.85546875" customWidth="1"/>
    <col min="8" max="9" width="13.7109375" customWidth="1"/>
    <col min="10" max="10" width="17.85546875" customWidth="1"/>
    <col min="11" max="11" width="13.7109375" customWidth="1"/>
    <col min="12" max="12" width="17.85546875" customWidth="1"/>
    <col min="13" max="13" width="13.7109375" customWidth="1"/>
    <col min="14" max="14" width="17.85546875" customWidth="1"/>
    <col min="15" max="15" width="13.7109375" customWidth="1"/>
    <col min="16" max="16" width="17.85546875" customWidth="1"/>
    <col min="17" max="17" width="13.7109375" customWidth="1"/>
    <col min="18" max="18" width="17.85546875" customWidth="1"/>
    <col min="19" max="19" width="13.7109375" customWidth="1"/>
    <col min="20" max="20" width="17.85546875" customWidth="1"/>
    <col min="21" max="21" width="13.7109375" customWidth="1"/>
    <col min="22" max="22" width="17.85546875" customWidth="1"/>
    <col min="23" max="23" width="54.85546875" customWidth="1"/>
    <col min="24" max="24" width="0" hidden="1" customWidth="1"/>
  </cols>
  <sheetData>
    <row r="1" spans="1:24" ht="18" customHeight="1">
      <c r="A1" s="318"/>
      <c r="B1" s="318"/>
      <c r="C1" s="318"/>
      <c r="D1" s="319" t="s">
        <v>0</v>
      </c>
      <c r="E1" s="318"/>
      <c r="F1" s="318"/>
      <c r="G1" s="318"/>
      <c r="H1" s="318"/>
      <c r="I1" s="318"/>
      <c r="J1" s="318"/>
      <c r="K1" s="318"/>
      <c r="L1" s="318"/>
      <c r="M1" s="318"/>
      <c r="N1" s="318"/>
      <c r="O1" s="318"/>
      <c r="P1" s="318"/>
      <c r="Q1" s="318"/>
      <c r="R1" s="318"/>
      <c r="S1" s="318"/>
      <c r="T1" s="318"/>
      <c r="U1" s="318"/>
      <c r="V1" s="318"/>
      <c r="W1" s="318"/>
      <c r="X1" s="318"/>
    </row>
    <row r="2" spans="1:24" ht="18" customHeight="1">
      <c r="A2" s="318"/>
      <c r="B2" s="318"/>
      <c r="C2" s="318"/>
      <c r="D2" s="319" t="s">
        <v>1</v>
      </c>
      <c r="E2" s="318"/>
      <c r="F2" s="318"/>
      <c r="G2" s="318"/>
      <c r="H2" s="318"/>
      <c r="I2" s="318"/>
      <c r="J2" s="318"/>
      <c r="K2" s="318"/>
      <c r="L2" s="318"/>
      <c r="M2" s="318"/>
      <c r="N2" s="318"/>
      <c r="O2" s="318"/>
      <c r="P2" s="318"/>
      <c r="Q2" s="318"/>
      <c r="R2" s="318"/>
      <c r="S2" s="318"/>
      <c r="T2" s="318"/>
      <c r="U2" s="318"/>
      <c r="V2" s="318"/>
      <c r="W2" s="318"/>
      <c r="X2" s="318"/>
    </row>
    <row r="3" spans="1:24" ht="18" customHeight="1">
      <c r="A3" s="318"/>
      <c r="B3" s="318"/>
      <c r="C3" s="318"/>
      <c r="D3" s="319" t="s">
        <v>2</v>
      </c>
      <c r="E3" s="318"/>
      <c r="F3" s="318"/>
      <c r="G3" s="318"/>
      <c r="H3" s="318"/>
      <c r="I3" s="318"/>
      <c r="J3" s="318"/>
      <c r="K3" s="318"/>
      <c r="L3" s="318"/>
      <c r="M3" s="318"/>
      <c r="N3" s="318"/>
      <c r="O3" s="318"/>
      <c r="P3" s="318"/>
      <c r="Q3" s="318"/>
      <c r="R3" s="318"/>
      <c r="S3" s="318"/>
      <c r="T3" s="318"/>
      <c r="U3" s="318"/>
      <c r="V3" s="318"/>
      <c r="W3" s="318"/>
      <c r="X3" s="318"/>
    </row>
    <row r="4" spans="1:24" ht="18" customHeight="1">
      <c r="B4" s="320" t="s">
        <v>76</v>
      </c>
      <c r="C4" s="318"/>
      <c r="D4" s="318"/>
      <c r="E4" s="318"/>
      <c r="F4" s="318"/>
      <c r="G4" s="318"/>
      <c r="H4" s="318"/>
      <c r="I4" s="318"/>
      <c r="J4" s="318"/>
      <c r="K4" s="318"/>
      <c r="L4" s="318"/>
      <c r="M4" s="318"/>
      <c r="N4" s="318"/>
      <c r="O4" s="318"/>
      <c r="P4" s="318"/>
      <c r="Q4" s="318"/>
      <c r="R4" s="318"/>
      <c r="S4" s="318"/>
      <c r="T4" s="318"/>
      <c r="U4" s="318"/>
      <c r="V4" s="318"/>
      <c r="W4" s="318"/>
    </row>
    <row r="5" spans="1:24" ht="2.1" customHeight="1"/>
    <row r="6" spans="1:24">
      <c r="B6" s="181" t="s">
        <v>2</v>
      </c>
      <c r="C6" s="505" t="s">
        <v>2</v>
      </c>
      <c r="D6" s="318"/>
      <c r="E6" s="182" t="s">
        <v>2</v>
      </c>
      <c r="F6" s="182" t="s">
        <v>2</v>
      </c>
      <c r="G6" s="182" t="s">
        <v>2</v>
      </c>
      <c r="H6" s="182" t="s">
        <v>2</v>
      </c>
      <c r="I6" s="182" t="s">
        <v>2</v>
      </c>
      <c r="J6" s="182" t="s">
        <v>2</v>
      </c>
      <c r="K6" s="182" t="s">
        <v>2</v>
      </c>
      <c r="L6" s="182" t="s">
        <v>2</v>
      </c>
      <c r="M6" s="182" t="s">
        <v>2</v>
      </c>
      <c r="N6" s="182" t="s">
        <v>2</v>
      </c>
      <c r="O6" s="182" t="s">
        <v>2</v>
      </c>
      <c r="P6" s="182" t="s">
        <v>2</v>
      </c>
      <c r="Q6" s="182" t="s">
        <v>2</v>
      </c>
      <c r="R6" s="182" t="s">
        <v>2</v>
      </c>
      <c r="S6" s="182" t="s">
        <v>2</v>
      </c>
      <c r="T6" s="182" t="s">
        <v>2</v>
      </c>
      <c r="U6" s="182" t="s">
        <v>2</v>
      </c>
      <c r="V6" s="182" t="s">
        <v>2</v>
      </c>
    </row>
    <row r="7" spans="1:24">
      <c r="B7" s="236" t="s">
        <v>2</v>
      </c>
      <c r="C7" s="596" t="s">
        <v>2</v>
      </c>
      <c r="D7" s="318"/>
      <c r="E7" s="602" t="s">
        <v>883</v>
      </c>
      <c r="F7" s="517"/>
      <c r="G7" s="517"/>
      <c r="H7" s="518"/>
      <c r="I7" s="502" t="s">
        <v>699</v>
      </c>
      <c r="J7" s="360"/>
      <c r="K7" s="360"/>
      <c r="L7" s="360"/>
      <c r="M7" s="360"/>
      <c r="N7" s="361"/>
      <c r="O7" s="502" t="s">
        <v>108</v>
      </c>
      <c r="P7" s="360"/>
      <c r="Q7" s="360"/>
      <c r="R7" s="361"/>
      <c r="S7" s="502" t="s">
        <v>700</v>
      </c>
      <c r="T7" s="360"/>
      <c r="U7" s="360"/>
      <c r="V7" s="361"/>
    </row>
    <row r="8" spans="1:24" ht="18" customHeight="1">
      <c r="C8" s="596" t="s">
        <v>2</v>
      </c>
      <c r="D8" s="318"/>
      <c r="E8" s="598" t="s">
        <v>2</v>
      </c>
      <c r="F8" s="318"/>
      <c r="G8" s="318"/>
      <c r="H8" s="328"/>
      <c r="I8" s="502" t="s">
        <v>701</v>
      </c>
      <c r="J8" s="361"/>
      <c r="K8" s="502" t="s">
        <v>702</v>
      </c>
      <c r="L8" s="361"/>
      <c r="M8" s="502" t="s">
        <v>703</v>
      </c>
      <c r="N8" s="361"/>
      <c r="O8" s="502" t="s">
        <v>704</v>
      </c>
      <c r="P8" s="361"/>
      <c r="Q8" s="502" t="s">
        <v>705</v>
      </c>
      <c r="R8" s="361"/>
      <c r="S8" s="502" t="s">
        <v>706</v>
      </c>
      <c r="T8" s="361"/>
      <c r="U8" s="502" t="s">
        <v>707</v>
      </c>
      <c r="V8" s="361"/>
    </row>
    <row r="9" spans="1:24" ht="60">
      <c r="B9" s="367" t="s">
        <v>1119</v>
      </c>
      <c r="C9" s="360"/>
      <c r="D9" s="361"/>
      <c r="E9" s="37" t="s">
        <v>709</v>
      </c>
      <c r="F9" s="37" t="s">
        <v>110</v>
      </c>
      <c r="G9" s="37" t="s">
        <v>111</v>
      </c>
      <c r="H9" s="37" t="s">
        <v>721</v>
      </c>
      <c r="I9" s="183" t="s">
        <v>709</v>
      </c>
      <c r="J9" s="183" t="s">
        <v>111</v>
      </c>
      <c r="K9" s="183" t="s">
        <v>709</v>
      </c>
      <c r="L9" s="183" t="s">
        <v>111</v>
      </c>
      <c r="M9" s="183" t="s">
        <v>709</v>
      </c>
      <c r="N9" s="183" t="s">
        <v>111</v>
      </c>
      <c r="O9" s="183" t="s">
        <v>709</v>
      </c>
      <c r="P9" s="183" t="s">
        <v>111</v>
      </c>
      <c r="Q9" s="183" t="s">
        <v>709</v>
      </c>
      <c r="R9" s="183" t="s">
        <v>111</v>
      </c>
      <c r="S9" s="183" t="s">
        <v>709</v>
      </c>
      <c r="T9" s="183" t="s">
        <v>111</v>
      </c>
      <c r="U9" s="183" t="s">
        <v>709</v>
      </c>
      <c r="V9" s="183" t="s">
        <v>111</v>
      </c>
    </row>
    <row r="10" spans="1:24">
      <c r="B10" s="203" t="s">
        <v>1120</v>
      </c>
      <c r="C10" s="528" t="s">
        <v>2</v>
      </c>
      <c r="D10" s="318"/>
      <c r="E10" s="216">
        <v>10325</v>
      </c>
      <c r="F10" s="40">
        <v>2.2870496505742501E-2</v>
      </c>
      <c r="G10" s="41">
        <v>84875185.829999998</v>
      </c>
      <c r="H10" s="40">
        <v>1.3172192908403201E-2</v>
      </c>
      <c r="I10" s="206">
        <v>1141</v>
      </c>
      <c r="J10" s="207">
        <v>3375524.08</v>
      </c>
      <c r="K10" s="206">
        <v>9180</v>
      </c>
      <c r="L10" s="207">
        <v>81427460.799999997</v>
      </c>
      <c r="M10" s="206">
        <v>4</v>
      </c>
      <c r="N10" s="207">
        <v>72200.95</v>
      </c>
      <c r="O10" s="237">
        <v>9429</v>
      </c>
      <c r="P10" s="238">
        <v>81505390.519999996</v>
      </c>
      <c r="Q10" s="237">
        <v>896</v>
      </c>
      <c r="R10" s="238">
        <v>3369795.31</v>
      </c>
      <c r="S10" s="237">
        <v>9901</v>
      </c>
      <c r="T10" s="238">
        <v>82464714.25</v>
      </c>
      <c r="U10" s="237">
        <v>424</v>
      </c>
      <c r="V10" s="238">
        <v>2410471.58</v>
      </c>
    </row>
    <row r="11" spans="1:24">
      <c r="B11" s="90" t="s">
        <v>1121</v>
      </c>
      <c r="C11" s="534" t="s">
        <v>2</v>
      </c>
      <c r="D11" s="318"/>
      <c r="E11" s="218">
        <v>4</v>
      </c>
      <c r="F11" s="221">
        <v>8.8602407770431194E-6</v>
      </c>
      <c r="G11" s="220">
        <v>120229.13</v>
      </c>
      <c r="H11" s="221">
        <v>1.8658943460124E-5</v>
      </c>
      <c r="I11" s="210">
        <v>0</v>
      </c>
      <c r="J11" s="209">
        <v>0</v>
      </c>
      <c r="K11" s="210">
        <v>4</v>
      </c>
      <c r="L11" s="209">
        <v>120229.13</v>
      </c>
      <c r="M11" s="210">
        <v>0</v>
      </c>
      <c r="N11" s="209">
        <v>0</v>
      </c>
      <c r="O11" s="239">
        <v>4</v>
      </c>
      <c r="P11" s="220">
        <v>120229.13</v>
      </c>
      <c r="Q11" s="239">
        <v>0</v>
      </c>
      <c r="R11" s="220">
        <v>0</v>
      </c>
      <c r="S11" s="239">
        <v>2</v>
      </c>
      <c r="T11" s="220">
        <v>54028.31</v>
      </c>
      <c r="U11" s="239">
        <v>2</v>
      </c>
      <c r="V11" s="220">
        <v>66200.820000000007</v>
      </c>
    </row>
    <row r="12" spans="1:24">
      <c r="B12" s="203" t="s">
        <v>1122</v>
      </c>
      <c r="C12" s="528" t="s">
        <v>2</v>
      </c>
      <c r="D12" s="318"/>
      <c r="E12" s="216">
        <v>8</v>
      </c>
      <c r="F12" s="40">
        <v>1.7720481554086201E-5</v>
      </c>
      <c r="G12" s="41">
        <v>119458.21</v>
      </c>
      <c r="H12" s="40">
        <v>1.85393006356914E-5</v>
      </c>
      <c r="I12" s="206">
        <v>0</v>
      </c>
      <c r="J12" s="207">
        <v>0</v>
      </c>
      <c r="K12" s="206">
        <v>8</v>
      </c>
      <c r="L12" s="207">
        <v>119458.21</v>
      </c>
      <c r="M12" s="206">
        <v>0</v>
      </c>
      <c r="N12" s="207">
        <v>0</v>
      </c>
      <c r="O12" s="237">
        <v>7</v>
      </c>
      <c r="P12" s="238">
        <v>113674.28</v>
      </c>
      <c r="Q12" s="237">
        <v>1</v>
      </c>
      <c r="R12" s="238">
        <v>5783.93</v>
      </c>
      <c r="S12" s="237">
        <v>8</v>
      </c>
      <c r="T12" s="238">
        <v>119458.21</v>
      </c>
      <c r="U12" s="237">
        <v>0</v>
      </c>
      <c r="V12" s="238">
        <v>0</v>
      </c>
    </row>
    <row r="13" spans="1:24">
      <c r="B13" s="90" t="s">
        <v>1123</v>
      </c>
      <c r="C13" s="534" t="s">
        <v>2</v>
      </c>
      <c r="D13" s="318"/>
      <c r="E13" s="218">
        <v>8</v>
      </c>
      <c r="F13" s="221">
        <v>1.7720481554086201E-5</v>
      </c>
      <c r="G13" s="220">
        <v>84322.54</v>
      </c>
      <c r="H13" s="221">
        <v>1.30864251140638E-5</v>
      </c>
      <c r="I13" s="210">
        <v>0</v>
      </c>
      <c r="J13" s="209">
        <v>0</v>
      </c>
      <c r="K13" s="210">
        <v>8</v>
      </c>
      <c r="L13" s="209">
        <v>84322.54</v>
      </c>
      <c r="M13" s="210">
        <v>0</v>
      </c>
      <c r="N13" s="209">
        <v>0</v>
      </c>
      <c r="O13" s="239">
        <v>7</v>
      </c>
      <c r="P13" s="220">
        <v>78761.990000000005</v>
      </c>
      <c r="Q13" s="239">
        <v>1</v>
      </c>
      <c r="R13" s="220">
        <v>5560.55</v>
      </c>
      <c r="S13" s="239">
        <v>8</v>
      </c>
      <c r="T13" s="220">
        <v>84322.54</v>
      </c>
      <c r="U13" s="239">
        <v>0</v>
      </c>
      <c r="V13" s="220">
        <v>0</v>
      </c>
    </row>
    <row r="14" spans="1:24">
      <c r="B14" s="203" t="s">
        <v>1124</v>
      </c>
      <c r="C14" s="528" t="s">
        <v>2</v>
      </c>
      <c r="D14" s="318"/>
      <c r="E14" s="216">
        <v>70</v>
      </c>
      <c r="F14" s="40">
        <v>1.5505421359825501E-4</v>
      </c>
      <c r="G14" s="41">
        <v>701352.44</v>
      </c>
      <c r="H14" s="40">
        <v>1.0884629643065701E-4</v>
      </c>
      <c r="I14" s="206">
        <v>0</v>
      </c>
      <c r="J14" s="207">
        <v>0</v>
      </c>
      <c r="K14" s="206">
        <v>70</v>
      </c>
      <c r="L14" s="207">
        <v>701352.44</v>
      </c>
      <c r="M14" s="206">
        <v>0</v>
      </c>
      <c r="N14" s="207">
        <v>0</v>
      </c>
      <c r="O14" s="237">
        <v>66</v>
      </c>
      <c r="P14" s="238">
        <v>658526.71999999997</v>
      </c>
      <c r="Q14" s="237">
        <v>4</v>
      </c>
      <c r="R14" s="238">
        <v>42825.72</v>
      </c>
      <c r="S14" s="237">
        <v>60</v>
      </c>
      <c r="T14" s="238">
        <v>600876.69999999995</v>
      </c>
      <c r="U14" s="237">
        <v>10</v>
      </c>
      <c r="V14" s="238">
        <v>100475.74</v>
      </c>
    </row>
    <row r="15" spans="1:24">
      <c r="B15" s="90" t="s">
        <v>1125</v>
      </c>
      <c r="C15" s="534" t="s">
        <v>2</v>
      </c>
      <c r="D15" s="318"/>
      <c r="E15" s="218">
        <v>6009</v>
      </c>
      <c r="F15" s="221">
        <v>1.3310296707313001E-2</v>
      </c>
      <c r="G15" s="220">
        <v>98659133.680000007</v>
      </c>
      <c r="H15" s="221">
        <v>1.53113908181814E-2</v>
      </c>
      <c r="I15" s="210">
        <v>1218</v>
      </c>
      <c r="J15" s="209">
        <v>10749018.75</v>
      </c>
      <c r="K15" s="210">
        <v>4381</v>
      </c>
      <c r="L15" s="209">
        <v>79526190.209999993</v>
      </c>
      <c r="M15" s="210">
        <v>410</v>
      </c>
      <c r="N15" s="209">
        <v>8383924.7199999997</v>
      </c>
      <c r="O15" s="239">
        <v>6000</v>
      </c>
      <c r="P15" s="220">
        <v>98517238.230000004</v>
      </c>
      <c r="Q15" s="239">
        <v>9</v>
      </c>
      <c r="R15" s="220">
        <v>141895.45000000001</v>
      </c>
      <c r="S15" s="239">
        <v>4416</v>
      </c>
      <c r="T15" s="220">
        <v>78677375.810000002</v>
      </c>
      <c r="U15" s="239">
        <v>1593</v>
      </c>
      <c r="V15" s="220">
        <v>19981757.870000001</v>
      </c>
    </row>
    <row r="16" spans="1:24">
      <c r="B16" s="203" t="s">
        <v>1126</v>
      </c>
      <c r="C16" s="528" t="s">
        <v>2</v>
      </c>
      <c r="D16" s="318"/>
      <c r="E16" s="216">
        <v>3567</v>
      </c>
      <c r="F16" s="40">
        <v>7.9011197129282007E-3</v>
      </c>
      <c r="G16" s="41">
        <v>36035342.969999999</v>
      </c>
      <c r="H16" s="40">
        <v>5.5925001457085097E-3</v>
      </c>
      <c r="I16" s="206">
        <v>56</v>
      </c>
      <c r="J16" s="207">
        <v>26675.49</v>
      </c>
      <c r="K16" s="206">
        <v>3511</v>
      </c>
      <c r="L16" s="207">
        <v>36008667.479999997</v>
      </c>
      <c r="M16" s="206">
        <v>0</v>
      </c>
      <c r="N16" s="207">
        <v>0</v>
      </c>
      <c r="O16" s="237">
        <v>3560</v>
      </c>
      <c r="P16" s="238">
        <v>35961241.210000001</v>
      </c>
      <c r="Q16" s="237">
        <v>7</v>
      </c>
      <c r="R16" s="238">
        <v>74101.759999999995</v>
      </c>
      <c r="S16" s="237">
        <v>3476</v>
      </c>
      <c r="T16" s="238">
        <v>35133121.649999999</v>
      </c>
      <c r="U16" s="237">
        <v>91</v>
      </c>
      <c r="V16" s="238">
        <v>902221.32</v>
      </c>
    </row>
    <row r="17" spans="2:22">
      <c r="B17" s="90" t="s">
        <v>1127</v>
      </c>
      <c r="C17" s="534" t="s">
        <v>2</v>
      </c>
      <c r="D17" s="318"/>
      <c r="E17" s="218">
        <v>12138</v>
      </c>
      <c r="F17" s="221">
        <v>2.6886400637937301E-2</v>
      </c>
      <c r="G17" s="220">
        <v>142344435.31999999</v>
      </c>
      <c r="H17" s="221">
        <v>2.2091125258073201E-2</v>
      </c>
      <c r="I17" s="210">
        <v>265</v>
      </c>
      <c r="J17" s="209">
        <v>2844290.57</v>
      </c>
      <c r="K17" s="210">
        <v>11864</v>
      </c>
      <c r="L17" s="209">
        <v>139327546.19</v>
      </c>
      <c r="M17" s="210">
        <v>9</v>
      </c>
      <c r="N17" s="209">
        <v>172598.56</v>
      </c>
      <c r="O17" s="239">
        <v>11980</v>
      </c>
      <c r="P17" s="220">
        <v>140908734.44999999</v>
      </c>
      <c r="Q17" s="239">
        <v>158</v>
      </c>
      <c r="R17" s="220">
        <v>1435700.87</v>
      </c>
      <c r="S17" s="239">
        <v>11754</v>
      </c>
      <c r="T17" s="220">
        <v>137475841.69</v>
      </c>
      <c r="U17" s="239">
        <v>384</v>
      </c>
      <c r="V17" s="220">
        <v>4868593.63</v>
      </c>
    </row>
    <row r="18" spans="2:22">
      <c r="B18" s="203" t="s">
        <v>1128</v>
      </c>
      <c r="C18" s="528" t="s">
        <v>2</v>
      </c>
      <c r="D18" s="318"/>
      <c r="E18" s="216">
        <v>8240</v>
      </c>
      <c r="F18" s="40">
        <v>1.82520960007088E-2</v>
      </c>
      <c r="G18" s="41">
        <v>100668263.26000001</v>
      </c>
      <c r="H18" s="40">
        <v>1.56231974097893E-2</v>
      </c>
      <c r="I18" s="206">
        <v>7</v>
      </c>
      <c r="J18" s="207">
        <v>64860.42</v>
      </c>
      <c r="K18" s="206">
        <v>8233</v>
      </c>
      <c r="L18" s="207">
        <v>100603402.84</v>
      </c>
      <c r="M18" s="206">
        <v>0</v>
      </c>
      <c r="N18" s="207">
        <v>0</v>
      </c>
      <c r="O18" s="237">
        <v>8018</v>
      </c>
      <c r="P18" s="238">
        <v>100350621.70999999</v>
      </c>
      <c r="Q18" s="237">
        <v>222</v>
      </c>
      <c r="R18" s="238">
        <v>317641.55</v>
      </c>
      <c r="S18" s="237">
        <v>8166</v>
      </c>
      <c r="T18" s="238">
        <v>99184370.700000003</v>
      </c>
      <c r="U18" s="237">
        <v>74</v>
      </c>
      <c r="V18" s="238">
        <v>1483892.56</v>
      </c>
    </row>
    <row r="19" spans="2:22">
      <c r="B19" s="90" t="s">
        <v>1129</v>
      </c>
      <c r="C19" s="534" t="s">
        <v>2</v>
      </c>
      <c r="D19" s="318"/>
      <c r="E19" s="218">
        <v>65534</v>
      </c>
      <c r="F19" s="221">
        <v>0.14516175477068599</v>
      </c>
      <c r="G19" s="220">
        <v>854038546.54999995</v>
      </c>
      <c r="H19" s="221">
        <v>0.13254239594716299</v>
      </c>
      <c r="I19" s="210">
        <v>996</v>
      </c>
      <c r="J19" s="209">
        <v>6110962.7000000002</v>
      </c>
      <c r="K19" s="210">
        <v>64454</v>
      </c>
      <c r="L19" s="209">
        <v>846640551.95000005</v>
      </c>
      <c r="M19" s="210">
        <v>84</v>
      </c>
      <c r="N19" s="209">
        <v>1287031.8999999999</v>
      </c>
      <c r="O19" s="239">
        <v>65247</v>
      </c>
      <c r="P19" s="220">
        <v>852100919.82000005</v>
      </c>
      <c r="Q19" s="239">
        <v>287</v>
      </c>
      <c r="R19" s="220">
        <v>1937626.73</v>
      </c>
      <c r="S19" s="239">
        <v>63431</v>
      </c>
      <c r="T19" s="220">
        <v>825754868.10000002</v>
      </c>
      <c r="U19" s="239">
        <v>2103</v>
      </c>
      <c r="V19" s="220">
        <v>28283678.449999999</v>
      </c>
    </row>
    <row r="20" spans="2:22">
      <c r="B20" s="203" t="s">
        <v>1130</v>
      </c>
      <c r="C20" s="528" t="s">
        <v>2</v>
      </c>
      <c r="D20" s="318"/>
      <c r="E20" s="216">
        <v>27253</v>
      </c>
      <c r="F20" s="40">
        <v>6.0367035474189E-2</v>
      </c>
      <c r="G20" s="41">
        <v>368850107.18000001</v>
      </c>
      <c r="H20" s="40">
        <v>5.7243642161698298E-2</v>
      </c>
      <c r="I20" s="206">
        <v>225</v>
      </c>
      <c r="J20" s="207">
        <v>3393769.18</v>
      </c>
      <c r="K20" s="206">
        <v>27024</v>
      </c>
      <c r="L20" s="207">
        <v>365405649.00999999</v>
      </c>
      <c r="M20" s="206">
        <v>4</v>
      </c>
      <c r="N20" s="207">
        <v>50688.99</v>
      </c>
      <c r="O20" s="237">
        <v>27094</v>
      </c>
      <c r="P20" s="238">
        <v>366876044.72000003</v>
      </c>
      <c r="Q20" s="237">
        <v>159</v>
      </c>
      <c r="R20" s="238">
        <v>1974062.46</v>
      </c>
      <c r="S20" s="237">
        <v>26824</v>
      </c>
      <c r="T20" s="238">
        <v>361369529.30000001</v>
      </c>
      <c r="U20" s="237">
        <v>429</v>
      </c>
      <c r="V20" s="238">
        <v>7480577.8799999999</v>
      </c>
    </row>
    <row r="21" spans="2:22">
      <c r="B21" s="90" t="s">
        <v>1131</v>
      </c>
      <c r="C21" s="534" t="s">
        <v>2</v>
      </c>
      <c r="D21" s="318"/>
      <c r="E21" s="218">
        <v>21937</v>
      </c>
      <c r="F21" s="221">
        <v>4.8591775481498699E-2</v>
      </c>
      <c r="G21" s="220">
        <v>339905477.75999999</v>
      </c>
      <c r="H21" s="221">
        <v>5.2751584339920603E-2</v>
      </c>
      <c r="I21" s="210">
        <v>704</v>
      </c>
      <c r="J21" s="209">
        <v>9371921.9000000004</v>
      </c>
      <c r="K21" s="210">
        <v>21109</v>
      </c>
      <c r="L21" s="209">
        <v>327555339.56</v>
      </c>
      <c r="M21" s="210">
        <v>124</v>
      </c>
      <c r="N21" s="209">
        <v>2978216.3</v>
      </c>
      <c r="O21" s="239">
        <v>18930</v>
      </c>
      <c r="P21" s="220">
        <v>313583938.42000002</v>
      </c>
      <c r="Q21" s="239">
        <v>3007</v>
      </c>
      <c r="R21" s="220">
        <v>26321539.34</v>
      </c>
      <c r="S21" s="239">
        <v>20770</v>
      </c>
      <c r="T21" s="220">
        <v>302997121</v>
      </c>
      <c r="U21" s="239">
        <v>1167</v>
      </c>
      <c r="V21" s="220">
        <v>36908356.759999998</v>
      </c>
    </row>
    <row r="22" spans="2:22">
      <c r="B22" s="203" t="s">
        <v>1132</v>
      </c>
      <c r="C22" s="528" t="s">
        <v>2</v>
      </c>
      <c r="D22" s="318"/>
      <c r="E22" s="216">
        <v>26662</v>
      </c>
      <c r="F22" s="40">
        <v>5.9057934899380903E-2</v>
      </c>
      <c r="G22" s="41">
        <v>511304620.89999998</v>
      </c>
      <c r="H22" s="40">
        <v>7.9351851022071304E-2</v>
      </c>
      <c r="I22" s="206">
        <v>431</v>
      </c>
      <c r="J22" s="207">
        <v>6109079.3099999996</v>
      </c>
      <c r="K22" s="206">
        <v>26195</v>
      </c>
      <c r="L22" s="207">
        <v>504415870.99000001</v>
      </c>
      <c r="M22" s="206">
        <v>36</v>
      </c>
      <c r="N22" s="207">
        <v>779670.6</v>
      </c>
      <c r="O22" s="237">
        <v>26407</v>
      </c>
      <c r="P22" s="238">
        <v>508807887.26999998</v>
      </c>
      <c r="Q22" s="237">
        <v>255</v>
      </c>
      <c r="R22" s="238">
        <v>2496733.63</v>
      </c>
      <c r="S22" s="237">
        <v>25602</v>
      </c>
      <c r="T22" s="238">
        <v>475998272.83999997</v>
      </c>
      <c r="U22" s="237">
        <v>1060</v>
      </c>
      <c r="V22" s="238">
        <v>35306348.060000002</v>
      </c>
    </row>
    <row r="23" spans="2:22">
      <c r="B23" s="90" t="s">
        <v>1133</v>
      </c>
      <c r="C23" s="534" t="s">
        <v>2</v>
      </c>
      <c r="D23" s="318"/>
      <c r="E23" s="218">
        <v>64628</v>
      </c>
      <c r="F23" s="221">
        <v>0.14315491023468599</v>
      </c>
      <c r="G23" s="220">
        <v>1052662467.9299999</v>
      </c>
      <c r="H23" s="221">
        <v>0.16336780838138401</v>
      </c>
      <c r="I23" s="210">
        <v>10587</v>
      </c>
      <c r="J23" s="209">
        <v>78067641.590000004</v>
      </c>
      <c r="K23" s="210">
        <v>53705</v>
      </c>
      <c r="L23" s="209">
        <v>967440177.80999994</v>
      </c>
      <c r="M23" s="210">
        <v>336</v>
      </c>
      <c r="N23" s="209">
        <v>7154648.5300000003</v>
      </c>
      <c r="O23" s="239">
        <v>25667</v>
      </c>
      <c r="P23" s="220">
        <v>550020049.23000002</v>
      </c>
      <c r="Q23" s="239">
        <v>38961</v>
      </c>
      <c r="R23" s="220">
        <v>502642418.69999999</v>
      </c>
      <c r="S23" s="239">
        <v>60931</v>
      </c>
      <c r="T23" s="220">
        <v>983763949.29999995</v>
      </c>
      <c r="U23" s="239">
        <v>3697</v>
      </c>
      <c r="V23" s="220">
        <v>68898518.629999995</v>
      </c>
    </row>
    <row r="24" spans="2:22">
      <c r="B24" s="203" t="s">
        <v>1134</v>
      </c>
      <c r="C24" s="528" t="s">
        <v>2</v>
      </c>
      <c r="D24" s="318"/>
      <c r="E24" s="216">
        <v>16976</v>
      </c>
      <c r="F24" s="40">
        <v>3.7602861857771001E-2</v>
      </c>
      <c r="G24" s="41">
        <v>177849965.77000001</v>
      </c>
      <c r="H24" s="40">
        <v>2.7601401221878801E-2</v>
      </c>
      <c r="I24" s="206">
        <v>4872</v>
      </c>
      <c r="J24" s="207">
        <v>25524956.699999999</v>
      </c>
      <c r="K24" s="206">
        <v>12021</v>
      </c>
      <c r="L24" s="207">
        <v>150331438.99000001</v>
      </c>
      <c r="M24" s="206">
        <v>83</v>
      </c>
      <c r="N24" s="207">
        <v>1993570.08</v>
      </c>
      <c r="O24" s="237">
        <v>1378</v>
      </c>
      <c r="P24" s="238">
        <v>36406347.5</v>
      </c>
      <c r="Q24" s="237">
        <v>15598</v>
      </c>
      <c r="R24" s="238">
        <v>141443618.27000001</v>
      </c>
      <c r="S24" s="237">
        <v>15627</v>
      </c>
      <c r="T24" s="238">
        <v>157740015.02000001</v>
      </c>
      <c r="U24" s="237">
        <v>1349</v>
      </c>
      <c r="V24" s="238">
        <v>20109950.75</v>
      </c>
    </row>
    <row r="25" spans="2:22">
      <c r="B25" s="90" t="s">
        <v>1135</v>
      </c>
      <c r="C25" s="534" t="s">
        <v>2</v>
      </c>
      <c r="D25" s="318"/>
      <c r="E25" s="218">
        <v>22266</v>
      </c>
      <c r="F25" s="221">
        <v>4.9320530285410502E-2</v>
      </c>
      <c r="G25" s="220">
        <v>413651872.11000001</v>
      </c>
      <c r="H25" s="221">
        <v>6.4196645969865601E-2</v>
      </c>
      <c r="I25" s="210">
        <v>4443</v>
      </c>
      <c r="J25" s="209">
        <v>29091939.670000002</v>
      </c>
      <c r="K25" s="210">
        <v>17696</v>
      </c>
      <c r="L25" s="209">
        <v>381300470.82999998</v>
      </c>
      <c r="M25" s="210">
        <v>127</v>
      </c>
      <c r="N25" s="209">
        <v>3259461.61</v>
      </c>
      <c r="O25" s="239">
        <v>8230</v>
      </c>
      <c r="P25" s="220">
        <v>215318902.13</v>
      </c>
      <c r="Q25" s="239">
        <v>14036</v>
      </c>
      <c r="R25" s="220">
        <v>198332969.97999999</v>
      </c>
      <c r="S25" s="239">
        <v>21189</v>
      </c>
      <c r="T25" s="220">
        <v>387591475.06</v>
      </c>
      <c r="U25" s="239">
        <v>1077</v>
      </c>
      <c r="V25" s="220">
        <v>26060397.050000001</v>
      </c>
    </row>
    <row r="26" spans="2:22">
      <c r="B26" s="203" t="s">
        <v>1136</v>
      </c>
      <c r="C26" s="528" t="s">
        <v>2</v>
      </c>
      <c r="D26" s="318"/>
      <c r="E26" s="216">
        <v>10402</v>
      </c>
      <c r="F26" s="40">
        <v>2.3041056140700601E-2</v>
      </c>
      <c r="G26" s="41">
        <v>105246389.92</v>
      </c>
      <c r="H26" s="40">
        <v>1.6333699153436802E-2</v>
      </c>
      <c r="I26" s="206">
        <v>2270</v>
      </c>
      <c r="J26" s="207">
        <v>10739745.890000001</v>
      </c>
      <c r="K26" s="206">
        <v>8105</v>
      </c>
      <c r="L26" s="207">
        <v>93857789.209999993</v>
      </c>
      <c r="M26" s="206">
        <v>27</v>
      </c>
      <c r="N26" s="207">
        <v>648854.81999999995</v>
      </c>
      <c r="O26" s="237">
        <v>923</v>
      </c>
      <c r="P26" s="238">
        <v>18069353.32</v>
      </c>
      <c r="Q26" s="237">
        <v>9479</v>
      </c>
      <c r="R26" s="238">
        <v>87177036.599999994</v>
      </c>
      <c r="S26" s="237">
        <v>10152</v>
      </c>
      <c r="T26" s="238">
        <v>100160360.95999999</v>
      </c>
      <c r="U26" s="237">
        <v>250</v>
      </c>
      <c r="V26" s="238">
        <v>5086028.96</v>
      </c>
    </row>
    <row r="27" spans="2:22">
      <c r="B27" s="90" t="s">
        <v>1137</v>
      </c>
      <c r="C27" s="534" t="s">
        <v>2</v>
      </c>
      <c r="D27" s="318"/>
      <c r="E27" s="218">
        <v>43602</v>
      </c>
      <c r="F27" s="221">
        <v>9.6581054590158505E-2</v>
      </c>
      <c r="G27" s="220">
        <v>464186377.60000002</v>
      </c>
      <c r="H27" s="221">
        <v>7.2039341668680298E-2</v>
      </c>
      <c r="I27" s="210">
        <v>14075</v>
      </c>
      <c r="J27" s="209">
        <v>89058638.760000005</v>
      </c>
      <c r="K27" s="210">
        <v>29469</v>
      </c>
      <c r="L27" s="209">
        <v>374087983.94999999</v>
      </c>
      <c r="M27" s="210">
        <v>58</v>
      </c>
      <c r="N27" s="209">
        <v>1039754.89</v>
      </c>
      <c r="O27" s="239">
        <v>413</v>
      </c>
      <c r="P27" s="220">
        <v>15734923.82</v>
      </c>
      <c r="Q27" s="239">
        <v>43189</v>
      </c>
      <c r="R27" s="220">
        <v>448451453.77999997</v>
      </c>
      <c r="S27" s="239">
        <v>42790</v>
      </c>
      <c r="T27" s="220">
        <v>447889054.92000002</v>
      </c>
      <c r="U27" s="239">
        <v>812</v>
      </c>
      <c r="V27" s="220">
        <v>16297322.68</v>
      </c>
    </row>
    <row r="28" spans="2:22">
      <c r="B28" s="203" t="s">
        <v>1138</v>
      </c>
      <c r="C28" s="528" t="s">
        <v>2</v>
      </c>
      <c r="D28" s="318"/>
      <c r="E28" s="216">
        <v>10152</v>
      </c>
      <c r="F28" s="40">
        <v>2.24872910921354E-2</v>
      </c>
      <c r="G28" s="41">
        <v>110994931.55</v>
      </c>
      <c r="H28" s="40">
        <v>1.7225843288991498E-2</v>
      </c>
      <c r="I28" s="206">
        <v>3899</v>
      </c>
      <c r="J28" s="207">
        <v>16207256.93</v>
      </c>
      <c r="K28" s="206">
        <v>6239</v>
      </c>
      <c r="L28" s="207">
        <v>94509312.870000005</v>
      </c>
      <c r="M28" s="206">
        <v>14</v>
      </c>
      <c r="N28" s="207">
        <v>278361.75</v>
      </c>
      <c r="O28" s="237">
        <v>634</v>
      </c>
      <c r="P28" s="238">
        <v>12468647.789999999</v>
      </c>
      <c r="Q28" s="237">
        <v>9518</v>
      </c>
      <c r="R28" s="238">
        <v>98526283.760000005</v>
      </c>
      <c r="S28" s="237">
        <v>9965</v>
      </c>
      <c r="T28" s="238">
        <v>108304032.51000001</v>
      </c>
      <c r="U28" s="237">
        <v>187</v>
      </c>
      <c r="V28" s="238">
        <v>2690899.04</v>
      </c>
    </row>
    <row r="29" spans="2:22">
      <c r="B29" s="90" t="s">
        <v>1139</v>
      </c>
      <c r="C29" s="534" t="s">
        <v>2</v>
      </c>
      <c r="D29" s="318"/>
      <c r="E29" s="218">
        <v>42443</v>
      </c>
      <c r="F29" s="221">
        <v>9.4013799825010305E-2</v>
      </c>
      <c r="G29" s="220">
        <v>565337493.92999995</v>
      </c>
      <c r="H29" s="221">
        <v>8.77374753949237E-2</v>
      </c>
      <c r="I29" s="210">
        <v>11981</v>
      </c>
      <c r="J29" s="209">
        <v>96436273.319999993</v>
      </c>
      <c r="K29" s="210">
        <v>30427</v>
      </c>
      <c r="L29" s="209">
        <v>467979806.56</v>
      </c>
      <c r="M29" s="210">
        <v>35</v>
      </c>
      <c r="N29" s="209">
        <v>921414.05</v>
      </c>
      <c r="O29" s="239">
        <v>2169</v>
      </c>
      <c r="P29" s="220">
        <v>61032145.689999998</v>
      </c>
      <c r="Q29" s="239">
        <v>40274</v>
      </c>
      <c r="R29" s="220">
        <v>504305348.24000001</v>
      </c>
      <c r="S29" s="239">
        <v>41914</v>
      </c>
      <c r="T29" s="220">
        <v>555489692.13999999</v>
      </c>
      <c r="U29" s="239">
        <v>529</v>
      </c>
      <c r="V29" s="220">
        <v>9847801.7899999991</v>
      </c>
    </row>
    <row r="30" spans="2:22">
      <c r="B30" s="203" t="s">
        <v>1140</v>
      </c>
      <c r="C30" s="528" t="s">
        <v>2</v>
      </c>
      <c r="D30" s="318"/>
      <c r="E30" s="216">
        <v>59231</v>
      </c>
      <c r="F30" s="40">
        <v>0.13120023036626</v>
      </c>
      <c r="G30" s="41">
        <v>1015876234.83</v>
      </c>
      <c r="H30" s="40">
        <v>0.15765877394419001</v>
      </c>
      <c r="I30" s="206">
        <v>15764</v>
      </c>
      <c r="J30" s="207">
        <v>133975573.89</v>
      </c>
      <c r="K30" s="206">
        <v>43345</v>
      </c>
      <c r="L30" s="207">
        <v>877953569.67999995</v>
      </c>
      <c r="M30" s="206">
        <v>122</v>
      </c>
      <c r="N30" s="207">
        <v>3947091.26</v>
      </c>
      <c r="O30" s="237">
        <v>4598</v>
      </c>
      <c r="P30" s="238">
        <v>160176142.44999999</v>
      </c>
      <c r="Q30" s="237">
        <v>54633</v>
      </c>
      <c r="R30" s="238">
        <v>855700092.38</v>
      </c>
      <c r="S30" s="237">
        <v>58521</v>
      </c>
      <c r="T30" s="238">
        <v>1000283611.2</v>
      </c>
      <c r="U30" s="237">
        <v>710</v>
      </c>
      <c r="V30" s="238">
        <v>15592623.630000001</v>
      </c>
    </row>
    <row r="31" spans="2:22">
      <c r="B31" s="211" t="s">
        <v>115</v>
      </c>
      <c r="C31" s="541" t="s">
        <v>2</v>
      </c>
      <c r="D31" s="360"/>
      <c r="E31" s="222">
        <v>451455</v>
      </c>
      <c r="F31" s="223">
        <v>1</v>
      </c>
      <c r="G31" s="224">
        <v>6443512209.4099998</v>
      </c>
      <c r="H31" s="223">
        <v>1</v>
      </c>
      <c r="I31" s="214">
        <v>72934</v>
      </c>
      <c r="J31" s="215">
        <v>521148129.14999998</v>
      </c>
      <c r="K31" s="214">
        <v>377048</v>
      </c>
      <c r="L31" s="215">
        <v>5889396591.25</v>
      </c>
      <c r="M31" s="214">
        <v>1473</v>
      </c>
      <c r="N31" s="215">
        <v>32967489.010000002</v>
      </c>
      <c r="O31" s="240">
        <v>220761</v>
      </c>
      <c r="P31" s="241">
        <v>3568809720.4000001</v>
      </c>
      <c r="Q31" s="240">
        <v>230694</v>
      </c>
      <c r="R31" s="241">
        <v>2874702489.0100002</v>
      </c>
      <c r="S31" s="240">
        <v>435507</v>
      </c>
      <c r="T31" s="241">
        <v>6141136092.21</v>
      </c>
      <c r="U31" s="240">
        <v>15948</v>
      </c>
      <c r="V31" s="241">
        <v>302376117.19999999</v>
      </c>
    </row>
    <row r="32" spans="2:22">
      <c r="B32" s="181" t="s">
        <v>2</v>
      </c>
      <c r="C32" s="505" t="s">
        <v>2</v>
      </c>
      <c r="D32" s="318"/>
      <c r="E32" s="182" t="s">
        <v>2</v>
      </c>
      <c r="F32" s="182" t="s">
        <v>2</v>
      </c>
      <c r="G32" s="182" t="s">
        <v>2</v>
      </c>
      <c r="H32" s="182" t="s">
        <v>2</v>
      </c>
      <c r="I32" s="182" t="s">
        <v>2</v>
      </c>
      <c r="J32" s="182" t="s">
        <v>2</v>
      </c>
      <c r="K32" s="182" t="s">
        <v>2</v>
      </c>
      <c r="L32" s="182" t="s">
        <v>2</v>
      </c>
      <c r="M32" s="182" t="s">
        <v>2</v>
      </c>
      <c r="N32" s="182" t="s">
        <v>2</v>
      </c>
      <c r="O32" s="182" t="s">
        <v>2</v>
      </c>
      <c r="P32" s="182" t="s">
        <v>2</v>
      </c>
      <c r="Q32" s="182" t="s">
        <v>2</v>
      </c>
      <c r="R32" s="182" t="s">
        <v>2</v>
      </c>
      <c r="S32" s="182" t="s">
        <v>2</v>
      </c>
      <c r="T32" s="182" t="s">
        <v>2</v>
      </c>
      <c r="U32" s="182" t="s">
        <v>2</v>
      </c>
      <c r="V32" s="182" t="s">
        <v>2</v>
      </c>
    </row>
    <row r="33" spans="2:22">
      <c r="B33" s="359" t="s">
        <v>903</v>
      </c>
      <c r="C33" s="360"/>
      <c r="D33" s="361"/>
      <c r="E33" s="243" t="s">
        <v>2</v>
      </c>
      <c r="F33" s="182" t="s">
        <v>2</v>
      </c>
      <c r="G33" s="182" t="s">
        <v>2</v>
      </c>
      <c r="H33" s="182" t="s">
        <v>2</v>
      </c>
      <c r="I33" s="182" t="s">
        <v>2</v>
      </c>
      <c r="J33" s="182" t="s">
        <v>2</v>
      </c>
      <c r="K33" s="182" t="s">
        <v>2</v>
      </c>
      <c r="L33" s="182" t="s">
        <v>2</v>
      </c>
      <c r="M33" s="182" t="s">
        <v>2</v>
      </c>
      <c r="N33" s="182" t="s">
        <v>2</v>
      </c>
      <c r="O33" s="182" t="s">
        <v>2</v>
      </c>
      <c r="P33" s="182" t="s">
        <v>2</v>
      </c>
      <c r="Q33" s="182" t="s">
        <v>2</v>
      </c>
      <c r="R33" s="182" t="s">
        <v>2</v>
      </c>
      <c r="S33" s="182" t="s">
        <v>2</v>
      </c>
      <c r="T33" s="182" t="s">
        <v>2</v>
      </c>
      <c r="U33" s="182" t="s">
        <v>2</v>
      </c>
      <c r="V33" s="182" t="s">
        <v>2</v>
      </c>
    </row>
    <row r="34" spans="2:22">
      <c r="B34" s="363" t="s">
        <v>1141</v>
      </c>
      <c r="C34" s="360"/>
      <c r="D34" s="361"/>
      <c r="E34" s="50">
        <v>0</v>
      </c>
      <c r="F34" s="182" t="s">
        <v>2</v>
      </c>
      <c r="G34" s="182" t="s">
        <v>2</v>
      </c>
      <c r="H34" s="182" t="s">
        <v>2</v>
      </c>
      <c r="I34" s="182" t="s">
        <v>2</v>
      </c>
      <c r="J34" s="182" t="s">
        <v>2</v>
      </c>
      <c r="K34" s="182" t="s">
        <v>2</v>
      </c>
      <c r="L34" s="182" t="s">
        <v>2</v>
      </c>
      <c r="M34" s="182" t="s">
        <v>2</v>
      </c>
      <c r="N34" s="182" t="s">
        <v>2</v>
      </c>
      <c r="O34" s="182" t="s">
        <v>2</v>
      </c>
      <c r="P34" s="182" t="s">
        <v>2</v>
      </c>
      <c r="Q34" s="182" t="s">
        <v>2</v>
      </c>
      <c r="R34" s="182" t="s">
        <v>2</v>
      </c>
      <c r="S34" s="182" t="s">
        <v>2</v>
      </c>
      <c r="T34" s="182" t="s">
        <v>2</v>
      </c>
      <c r="U34" s="182" t="s">
        <v>2</v>
      </c>
      <c r="V34" s="182" t="s">
        <v>2</v>
      </c>
    </row>
    <row r="35" spans="2:22">
      <c r="B35" s="364" t="s">
        <v>1142</v>
      </c>
      <c r="C35" s="360"/>
      <c r="D35" s="361"/>
      <c r="E35" s="53">
        <v>0.161</v>
      </c>
      <c r="F35" s="182" t="s">
        <v>2</v>
      </c>
      <c r="G35" s="182" t="s">
        <v>2</v>
      </c>
      <c r="H35" s="182" t="s">
        <v>2</v>
      </c>
      <c r="I35" s="182" t="s">
        <v>2</v>
      </c>
      <c r="J35" s="182" t="s">
        <v>2</v>
      </c>
      <c r="K35" s="182" t="s">
        <v>2</v>
      </c>
      <c r="L35" s="182" t="s">
        <v>2</v>
      </c>
      <c r="M35" s="182" t="s">
        <v>2</v>
      </c>
      <c r="N35" s="182" t="s">
        <v>2</v>
      </c>
      <c r="O35" s="182" t="s">
        <v>2</v>
      </c>
      <c r="P35" s="182" t="s">
        <v>2</v>
      </c>
      <c r="Q35" s="182" t="s">
        <v>2</v>
      </c>
      <c r="R35" s="182" t="s">
        <v>2</v>
      </c>
      <c r="S35" s="182" t="s">
        <v>2</v>
      </c>
      <c r="T35" s="182" t="s">
        <v>2</v>
      </c>
      <c r="U35" s="182" t="s">
        <v>2</v>
      </c>
      <c r="V35" s="182" t="s">
        <v>2</v>
      </c>
    </row>
    <row r="36" spans="2:22">
      <c r="B36" s="363" t="s">
        <v>1143</v>
      </c>
      <c r="C36" s="360"/>
      <c r="D36" s="361"/>
      <c r="E36" s="50">
        <v>7.3321560350916401E-2</v>
      </c>
      <c r="F36" s="182" t="s">
        <v>2</v>
      </c>
      <c r="G36" s="182" t="s">
        <v>2</v>
      </c>
      <c r="H36" s="182" t="s">
        <v>2</v>
      </c>
      <c r="I36" s="182" t="s">
        <v>2</v>
      </c>
      <c r="J36" s="182" t="s">
        <v>2</v>
      </c>
      <c r="K36" s="182" t="s">
        <v>2</v>
      </c>
      <c r="L36" s="182" t="s">
        <v>2</v>
      </c>
      <c r="M36" s="182" t="s">
        <v>2</v>
      </c>
      <c r="N36" s="182" t="s">
        <v>2</v>
      </c>
      <c r="O36" s="182" t="s">
        <v>2</v>
      </c>
      <c r="P36" s="182" t="s">
        <v>2</v>
      </c>
      <c r="Q36" s="182" t="s">
        <v>2</v>
      </c>
      <c r="R36" s="182" t="s">
        <v>2</v>
      </c>
      <c r="S36" s="182" t="s">
        <v>2</v>
      </c>
      <c r="T36" s="182" t="s">
        <v>2</v>
      </c>
      <c r="U36" s="182" t="s">
        <v>2</v>
      </c>
      <c r="V36" s="182" t="s">
        <v>2</v>
      </c>
    </row>
    <row r="37" spans="2:22">
      <c r="B37" s="242" t="s">
        <v>2</v>
      </c>
      <c r="C37" s="599" t="s">
        <v>2</v>
      </c>
      <c r="D37" s="318"/>
      <c r="E37" s="182" t="s">
        <v>2</v>
      </c>
      <c r="F37" s="182" t="s">
        <v>2</v>
      </c>
      <c r="G37" s="182" t="s">
        <v>2</v>
      </c>
      <c r="H37" s="182" t="s">
        <v>2</v>
      </c>
      <c r="I37" s="182" t="s">
        <v>2</v>
      </c>
      <c r="J37" s="182" t="s">
        <v>2</v>
      </c>
      <c r="K37" s="182" t="s">
        <v>2</v>
      </c>
      <c r="L37" s="182" t="s">
        <v>2</v>
      </c>
      <c r="M37" s="182" t="s">
        <v>2</v>
      </c>
      <c r="N37" s="182" t="s">
        <v>2</v>
      </c>
      <c r="O37" s="182" t="s">
        <v>2</v>
      </c>
      <c r="P37" s="182" t="s">
        <v>2</v>
      </c>
      <c r="Q37" s="182" t="s">
        <v>2</v>
      </c>
      <c r="R37" s="182" t="s">
        <v>2</v>
      </c>
      <c r="S37" s="182" t="s">
        <v>2</v>
      </c>
      <c r="T37" s="182" t="s">
        <v>2</v>
      </c>
      <c r="U37" s="182" t="s">
        <v>2</v>
      </c>
      <c r="V37" s="182" t="s">
        <v>2</v>
      </c>
    </row>
    <row r="38" spans="2:22" ht="0" hidden="1" customHeight="1"/>
  </sheetData>
  <sheetProtection algorithmName="SHA-512" hashValue="lC2qhJ1ziLcXbrzWi1mnwOzMHLXz+l/yKcMjxVkAue9AEmT2RwqoBFNpDQ1wVVtlwv9MJ62sTMwFdMclpaQ+Kg==" saltValue="n/QwlpRqmyDej0Ma4FXaRg==" spinCount="100000" sheet="1" objects="1" scenarios="1"/>
  <mergeCells count="49">
    <mergeCell ref="B34:D34"/>
    <mergeCell ref="B35:D35"/>
    <mergeCell ref="B36:D36"/>
    <mergeCell ref="C37:D37"/>
    <mergeCell ref="C29:D29"/>
    <mergeCell ref="C30:D30"/>
    <mergeCell ref="C31:D31"/>
    <mergeCell ref="C32:D32"/>
    <mergeCell ref="B33:D33"/>
    <mergeCell ref="C24:D24"/>
    <mergeCell ref="C25:D25"/>
    <mergeCell ref="C26:D26"/>
    <mergeCell ref="C27:D27"/>
    <mergeCell ref="C28:D28"/>
    <mergeCell ref="C19:D19"/>
    <mergeCell ref="C20:D20"/>
    <mergeCell ref="C21:D21"/>
    <mergeCell ref="C22:D22"/>
    <mergeCell ref="C23:D23"/>
    <mergeCell ref="C14:D14"/>
    <mergeCell ref="C15:D15"/>
    <mergeCell ref="C16:D16"/>
    <mergeCell ref="C17:D17"/>
    <mergeCell ref="C18:D18"/>
    <mergeCell ref="B9:D9"/>
    <mergeCell ref="C10:D10"/>
    <mergeCell ref="C11:D11"/>
    <mergeCell ref="C12:D12"/>
    <mergeCell ref="C13:D13"/>
    <mergeCell ref="S7:V7"/>
    <mergeCell ref="C8:D8"/>
    <mergeCell ref="E8:H8"/>
    <mergeCell ref="I8:J8"/>
    <mergeCell ref="K8:L8"/>
    <mergeCell ref="M8:N8"/>
    <mergeCell ref="O8:P8"/>
    <mergeCell ref="Q8:R8"/>
    <mergeCell ref="S8:T8"/>
    <mergeCell ref="U8:V8"/>
    <mergeCell ref="C6:D6"/>
    <mergeCell ref="C7:D7"/>
    <mergeCell ref="E7:H7"/>
    <mergeCell ref="I7:N7"/>
    <mergeCell ref="O7:R7"/>
    <mergeCell ref="A1:C3"/>
    <mergeCell ref="D1:X1"/>
    <mergeCell ref="D2:X2"/>
    <mergeCell ref="D3:X3"/>
    <mergeCell ref="B4:W4"/>
  </mergeCells>
  <pageMargins left="0.25" right="0.25" top="0.25" bottom="0.25" header="0.25" footer="0.25"/>
  <pageSetup scale="35" orientation="landscape" cellComments="atEnd"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29"/>
  <sheetViews>
    <sheetView showGridLines="0" workbookViewId="0">
      <selection sqref="A1:C3"/>
    </sheetView>
  </sheetViews>
  <sheetFormatPr baseColWidth="10" defaultColWidth="9.140625" defaultRowHeight="15"/>
  <cols>
    <col min="1" max="1" width="22.85546875" customWidth="1"/>
    <col min="2" max="2" width="0.42578125" customWidth="1"/>
    <col min="3" max="3" width="10.28515625" customWidth="1"/>
    <col min="4" max="4" width="3" customWidth="1"/>
    <col min="5" max="5" width="1.5703125" customWidth="1"/>
    <col min="6" max="6" width="2.140625" customWidth="1"/>
    <col min="7" max="7" width="10" customWidth="1"/>
    <col min="8" max="8" width="11.5703125" customWidth="1"/>
    <col min="9" max="9" width="9" customWidth="1"/>
    <col min="10" max="10" width="6.85546875" customWidth="1"/>
    <col min="11" max="11" width="13.7109375" customWidth="1"/>
  </cols>
  <sheetData>
    <row r="1" spans="1:11" ht="18" customHeight="1">
      <c r="A1" s="318"/>
      <c r="B1" s="318"/>
      <c r="C1" s="318"/>
      <c r="D1" s="319" t="s">
        <v>0</v>
      </c>
      <c r="E1" s="318"/>
      <c r="F1" s="318"/>
      <c r="G1" s="318"/>
      <c r="H1" s="318"/>
      <c r="I1" s="318"/>
      <c r="J1" s="318"/>
      <c r="K1" s="318"/>
    </row>
    <row r="2" spans="1:11" ht="18" customHeight="1">
      <c r="A2" s="318"/>
      <c r="B2" s="318"/>
      <c r="C2" s="318"/>
      <c r="D2" s="319" t="s">
        <v>1</v>
      </c>
      <c r="E2" s="318"/>
      <c r="F2" s="318"/>
      <c r="G2" s="318"/>
      <c r="H2" s="318"/>
      <c r="I2" s="318"/>
      <c r="J2" s="318"/>
      <c r="K2" s="318"/>
    </row>
    <row r="3" spans="1:11" ht="18" customHeight="1">
      <c r="A3" s="318"/>
      <c r="B3" s="318"/>
      <c r="C3" s="318"/>
      <c r="D3" s="319" t="s">
        <v>2</v>
      </c>
      <c r="E3" s="318"/>
      <c r="F3" s="318"/>
      <c r="G3" s="318"/>
      <c r="H3" s="318"/>
      <c r="I3" s="318"/>
      <c r="J3" s="318"/>
      <c r="K3" s="318"/>
    </row>
    <row r="4" spans="1:11" ht="18" customHeight="1">
      <c r="A4" s="321" t="s">
        <v>2</v>
      </c>
      <c r="B4" s="318"/>
      <c r="C4" s="323" t="s">
        <v>2</v>
      </c>
      <c r="D4" s="318"/>
      <c r="E4" s="318"/>
      <c r="F4" s="5" t="s">
        <v>2</v>
      </c>
      <c r="G4" s="323" t="s">
        <v>2</v>
      </c>
      <c r="H4" s="318"/>
      <c r="I4" s="323" t="s">
        <v>2</v>
      </c>
      <c r="J4" s="318"/>
      <c r="K4" s="5" t="s">
        <v>2</v>
      </c>
    </row>
    <row r="5" spans="1:11" ht="18" customHeight="1">
      <c r="A5" s="320" t="s">
        <v>24</v>
      </c>
      <c r="B5" s="318"/>
      <c r="C5" s="323" t="s">
        <v>2</v>
      </c>
      <c r="D5" s="318"/>
      <c r="E5" s="318"/>
      <c r="F5" s="5" t="s">
        <v>2</v>
      </c>
      <c r="G5" s="323" t="s">
        <v>2</v>
      </c>
      <c r="H5" s="318"/>
      <c r="I5" s="323" t="s">
        <v>2</v>
      </c>
      <c r="J5" s="318"/>
      <c r="K5" s="5" t="s">
        <v>2</v>
      </c>
    </row>
    <row r="6" spans="1:11" ht="18" customHeight="1">
      <c r="A6" s="323" t="s">
        <v>2</v>
      </c>
      <c r="B6" s="318"/>
      <c r="C6" s="323" t="s">
        <v>2</v>
      </c>
      <c r="D6" s="318"/>
      <c r="E6" s="318"/>
      <c r="F6" s="5" t="s">
        <v>2</v>
      </c>
      <c r="G6" s="323" t="s">
        <v>2</v>
      </c>
      <c r="H6" s="318"/>
      <c r="I6" s="323" t="s">
        <v>2</v>
      </c>
      <c r="J6" s="318"/>
      <c r="K6" s="5" t="s">
        <v>2</v>
      </c>
    </row>
    <row r="7" spans="1:11" ht="21.6" customHeight="1">
      <c r="A7" s="332" t="s">
        <v>81</v>
      </c>
      <c r="B7" s="333"/>
      <c r="C7" s="333"/>
      <c r="D7" s="333"/>
      <c r="E7" s="333"/>
      <c r="F7" s="333"/>
      <c r="G7" s="333"/>
      <c r="H7" s="333"/>
      <c r="I7" s="333"/>
      <c r="J7" s="333"/>
      <c r="K7" s="334"/>
    </row>
    <row r="8" spans="1:11" ht="31.7" customHeight="1">
      <c r="A8" s="335" t="s">
        <v>82</v>
      </c>
      <c r="B8" s="318"/>
      <c r="C8" s="336" t="s">
        <v>83</v>
      </c>
      <c r="D8" s="318"/>
      <c r="E8" s="318"/>
      <c r="F8" s="11" t="s">
        <v>2</v>
      </c>
      <c r="G8" s="337" t="s">
        <v>84</v>
      </c>
      <c r="H8" s="318"/>
      <c r="I8" s="338" t="s">
        <v>85</v>
      </c>
      <c r="J8" s="318"/>
      <c r="K8" s="318"/>
    </row>
    <row r="9" spans="1:11" ht="31.7" customHeight="1">
      <c r="A9" s="339" t="s">
        <v>86</v>
      </c>
      <c r="B9" s="318"/>
      <c r="C9" s="340" t="s">
        <v>87</v>
      </c>
      <c r="D9" s="318"/>
      <c r="E9" s="318"/>
      <c r="F9" s="11" t="s">
        <v>2</v>
      </c>
      <c r="G9" s="339" t="s">
        <v>88</v>
      </c>
      <c r="H9" s="318"/>
      <c r="I9" s="340" t="s">
        <v>89</v>
      </c>
      <c r="J9" s="318"/>
      <c r="K9" s="318"/>
    </row>
    <row r="10" spans="1:11" ht="18" customHeight="1">
      <c r="A10" s="337" t="s">
        <v>90</v>
      </c>
      <c r="B10" s="318"/>
      <c r="C10" s="338" t="s">
        <v>91</v>
      </c>
      <c r="D10" s="318"/>
      <c r="E10" s="318"/>
      <c r="F10" s="11" t="s">
        <v>2</v>
      </c>
      <c r="G10" s="337" t="s">
        <v>92</v>
      </c>
      <c r="H10" s="318"/>
      <c r="I10" s="338" t="s">
        <v>93</v>
      </c>
      <c r="J10" s="318"/>
      <c r="K10" s="318"/>
    </row>
    <row r="11" spans="1:11" ht="31.7" customHeight="1">
      <c r="A11" s="339" t="s">
        <v>94</v>
      </c>
      <c r="B11" s="318"/>
      <c r="C11" s="340" t="s">
        <v>95</v>
      </c>
      <c r="D11" s="318"/>
      <c r="E11" s="318"/>
      <c r="F11" s="11" t="s">
        <v>2</v>
      </c>
      <c r="G11" s="339" t="s">
        <v>96</v>
      </c>
      <c r="H11" s="318"/>
      <c r="I11" s="340" t="s">
        <v>97</v>
      </c>
      <c r="J11" s="318"/>
      <c r="K11" s="318"/>
    </row>
    <row r="12" spans="1:11" ht="18" customHeight="1">
      <c r="A12" s="337" t="s">
        <v>98</v>
      </c>
      <c r="B12" s="318"/>
      <c r="C12" s="341">
        <v>118</v>
      </c>
      <c r="D12" s="318"/>
      <c r="E12" s="318"/>
      <c r="F12" s="11" t="s">
        <v>2</v>
      </c>
      <c r="G12" s="337" t="s">
        <v>99</v>
      </c>
      <c r="H12" s="318"/>
      <c r="I12" s="338" t="s">
        <v>100</v>
      </c>
      <c r="J12" s="318"/>
      <c r="K12" s="318"/>
    </row>
    <row r="13" spans="1:11" ht="18" customHeight="1">
      <c r="A13" s="339" t="s">
        <v>101</v>
      </c>
      <c r="B13" s="318"/>
      <c r="C13" s="340" t="s">
        <v>102</v>
      </c>
      <c r="D13" s="318"/>
      <c r="E13" s="318"/>
      <c r="F13" s="11" t="s">
        <v>2</v>
      </c>
      <c r="G13" s="339" t="s">
        <v>103</v>
      </c>
      <c r="H13" s="318"/>
      <c r="I13" s="340" t="s">
        <v>100</v>
      </c>
      <c r="J13" s="318"/>
      <c r="K13" s="318"/>
    </row>
    <row r="14" spans="1:11" ht="18" customHeight="1">
      <c r="A14" s="337" t="s">
        <v>104</v>
      </c>
      <c r="B14" s="318"/>
      <c r="C14" s="338" t="s">
        <v>105</v>
      </c>
      <c r="D14" s="318"/>
      <c r="E14" s="318"/>
      <c r="F14" s="11" t="s">
        <v>2</v>
      </c>
      <c r="G14" s="337" t="s">
        <v>106</v>
      </c>
      <c r="H14" s="318"/>
      <c r="I14" s="338">
        <v>31</v>
      </c>
      <c r="J14" s="318"/>
      <c r="K14" s="318"/>
    </row>
    <row r="15" spans="1:11" ht="18" customHeight="1">
      <c r="A15" s="324" t="s">
        <v>2</v>
      </c>
      <c r="B15" s="318"/>
      <c r="C15" s="324" t="s">
        <v>2</v>
      </c>
      <c r="D15" s="318"/>
      <c r="E15" s="318"/>
      <c r="F15" s="2" t="s">
        <v>2</v>
      </c>
      <c r="G15" s="324" t="s">
        <v>2</v>
      </c>
      <c r="H15" s="318"/>
      <c r="I15" s="324" t="s">
        <v>2</v>
      </c>
      <c r="J15" s="318"/>
      <c r="K15" s="2" t="s">
        <v>2</v>
      </c>
    </row>
    <row r="16" spans="1:11" ht="18" customHeight="1">
      <c r="A16" s="332" t="s">
        <v>107</v>
      </c>
      <c r="B16" s="333"/>
      <c r="C16" s="333"/>
      <c r="D16" s="333"/>
      <c r="E16" s="333"/>
      <c r="F16" s="333"/>
      <c r="G16" s="333"/>
      <c r="H16" s="333"/>
      <c r="I16" s="333"/>
      <c r="J16" s="333"/>
      <c r="K16" s="334"/>
    </row>
    <row r="17" spans="1:11" ht="0" hidden="1" customHeight="1"/>
    <row r="18" spans="1:11" ht="17.100000000000001" customHeight="1"/>
    <row r="19" spans="1:11" ht="37.5" customHeight="1">
      <c r="A19" s="12" t="s">
        <v>108</v>
      </c>
      <c r="B19" s="342" t="s">
        <v>109</v>
      </c>
      <c r="C19" s="318"/>
      <c r="D19" s="318"/>
      <c r="E19" s="342" t="s">
        <v>110</v>
      </c>
      <c r="F19" s="318"/>
      <c r="G19" s="318"/>
      <c r="H19" s="342" t="s">
        <v>111</v>
      </c>
      <c r="I19" s="318"/>
      <c r="J19" s="342" t="s">
        <v>112</v>
      </c>
      <c r="K19" s="318"/>
    </row>
    <row r="20" spans="1:11">
      <c r="A20" s="13" t="s">
        <v>113</v>
      </c>
      <c r="B20" s="343">
        <v>217320</v>
      </c>
      <c r="C20" s="318"/>
      <c r="D20" s="318"/>
      <c r="E20" s="344">
        <v>0.520797636136627</v>
      </c>
      <c r="F20" s="318"/>
      <c r="G20" s="318"/>
      <c r="H20" s="345">
        <v>3936484885.7199998</v>
      </c>
      <c r="I20" s="318"/>
      <c r="J20" s="344">
        <v>0.5924000962872048</v>
      </c>
      <c r="K20" s="318"/>
    </row>
    <row r="21" spans="1:11">
      <c r="A21" s="14" t="s">
        <v>114</v>
      </c>
      <c r="B21" s="346">
        <v>199963</v>
      </c>
      <c r="C21" s="318"/>
      <c r="D21" s="318"/>
      <c r="E21" s="347">
        <v>0.479202363863373</v>
      </c>
      <c r="F21" s="318"/>
      <c r="G21" s="318"/>
      <c r="H21" s="348">
        <v>2708491896.6799998</v>
      </c>
      <c r="I21" s="318"/>
      <c r="J21" s="347">
        <v>0.40759990371279525</v>
      </c>
      <c r="K21" s="318"/>
    </row>
    <row r="22" spans="1:11">
      <c r="A22" s="15" t="s">
        <v>115</v>
      </c>
      <c r="B22" s="349">
        <v>417283</v>
      </c>
      <c r="C22" s="318"/>
      <c r="D22" s="318"/>
      <c r="E22" s="350">
        <v>1</v>
      </c>
      <c r="F22" s="318"/>
      <c r="G22" s="318"/>
      <c r="H22" s="351">
        <v>6644976782.3999996</v>
      </c>
      <c r="I22" s="318"/>
      <c r="J22" s="350">
        <v>1</v>
      </c>
      <c r="K22" s="318"/>
    </row>
    <row r="23" spans="1:11">
      <c r="A23" s="2" t="s">
        <v>2</v>
      </c>
      <c r="B23" s="352" t="s">
        <v>2</v>
      </c>
      <c r="C23" s="318"/>
      <c r="D23" s="318"/>
      <c r="E23" s="353" t="s">
        <v>2</v>
      </c>
      <c r="F23" s="318"/>
      <c r="G23" s="318"/>
      <c r="H23" s="353" t="s">
        <v>2</v>
      </c>
      <c r="I23" s="318"/>
      <c r="J23" s="353" t="s">
        <v>2</v>
      </c>
      <c r="K23" s="318"/>
    </row>
    <row r="24" spans="1:11" ht="37.5" customHeight="1">
      <c r="A24" s="12" t="s">
        <v>116</v>
      </c>
      <c r="B24" s="342" t="s">
        <v>109</v>
      </c>
      <c r="C24" s="318"/>
      <c r="D24" s="318"/>
      <c r="E24" s="342" t="s">
        <v>110</v>
      </c>
      <c r="F24" s="318"/>
      <c r="G24" s="318"/>
      <c r="H24" s="342" t="s">
        <v>111</v>
      </c>
      <c r="I24" s="318"/>
      <c r="J24" s="342" t="s">
        <v>112</v>
      </c>
      <c r="K24" s="318"/>
    </row>
    <row r="25" spans="1:11">
      <c r="A25" s="13" t="s">
        <v>117</v>
      </c>
      <c r="B25" s="343">
        <v>63709</v>
      </c>
      <c r="C25" s="318"/>
      <c r="D25" s="318"/>
      <c r="E25" s="344">
        <v>0.15267576201283101</v>
      </c>
      <c r="F25" s="318"/>
      <c r="G25" s="318"/>
      <c r="H25" s="345">
        <v>538989936.85000002</v>
      </c>
      <c r="I25" s="318"/>
      <c r="J25" s="344">
        <v>8.1112388274640485E-2</v>
      </c>
      <c r="K25" s="318"/>
    </row>
    <row r="26" spans="1:11">
      <c r="A26" s="14" t="s">
        <v>118</v>
      </c>
      <c r="B26" s="346">
        <v>353574</v>
      </c>
      <c r="C26" s="318"/>
      <c r="D26" s="318"/>
      <c r="E26" s="347">
        <v>0.84732423798716905</v>
      </c>
      <c r="F26" s="318"/>
      <c r="G26" s="318"/>
      <c r="H26" s="348">
        <v>6105986845.5500002</v>
      </c>
      <c r="I26" s="318"/>
      <c r="J26" s="347">
        <v>0.91888761172535949</v>
      </c>
      <c r="K26" s="318"/>
    </row>
    <row r="27" spans="1:11">
      <c r="A27" s="15" t="s">
        <v>115</v>
      </c>
      <c r="B27" s="349">
        <v>417283</v>
      </c>
      <c r="C27" s="318"/>
      <c r="D27" s="318"/>
      <c r="E27" s="350">
        <v>1</v>
      </c>
      <c r="F27" s="318"/>
      <c r="G27" s="318"/>
      <c r="H27" s="351">
        <v>6644976782.3999996</v>
      </c>
      <c r="I27" s="318"/>
      <c r="J27" s="350">
        <v>1</v>
      </c>
      <c r="K27" s="318"/>
    </row>
    <row r="28" spans="1:11">
      <c r="A28" s="2" t="s">
        <v>2</v>
      </c>
      <c r="B28" s="352" t="s">
        <v>2</v>
      </c>
      <c r="C28" s="318"/>
      <c r="D28" s="318"/>
      <c r="E28" s="353" t="s">
        <v>2</v>
      </c>
      <c r="F28" s="318"/>
      <c r="G28" s="318"/>
      <c r="H28" s="353" t="s">
        <v>2</v>
      </c>
      <c r="I28" s="318"/>
      <c r="J28" s="353" t="s">
        <v>2</v>
      </c>
      <c r="K28" s="318"/>
    </row>
    <row r="29" spans="1:11" ht="0" hidden="1" customHeight="1"/>
  </sheetData>
  <sheetProtection algorithmName="SHA-512" hashValue="AuVx7qDeAIVEBSfj5RBhXtl6q208nZxcVCV4kJwj8SXIMx6V3o69LIjNm5ZO+gYjLdpmIa5dLC5pgBWyCHJgJQ==" saltValue="uwQf2jeqOPohzybiHiI18g==" spinCount="100000" sheet="1" objects="1" scenarios="1"/>
  <mergeCells count="90">
    <mergeCell ref="B27:D27"/>
    <mergeCell ref="E27:G27"/>
    <mergeCell ref="H27:I27"/>
    <mergeCell ref="J27:K27"/>
    <mergeCell ref="B28:D28"/>
    <mergeCell ref="E28:G28"/>
    <mergeCell ref="H28:I28"/>
    <mergeCell ref="J28:K28"/>
    <mergeCell ref="B25:D25"/>
    <mergeCell ref="E25:G25"/>
    <mergeCell ref="H25:I25"/>
    <mergeCell ref="J25:K25"/>
    <mergeCell ref="B26:D26"/>
    <mergeCell ref="E26:G26"/>
    <mergeCell ref="H26:I26"/>
    <mergeCell ref="J26:K26"/>
    <mergeCell ref="B23:D23"/>
    <mergeCell ref="E23:G23"/>
    <mergeCell ref="H23:I23"/>
    <mergeCell ref="J23:K23"/>
    <mergeCell ref="B24:D24"/>
    <mergeCell ref="E24:G24"/>
    <mergeCell ref="H24:I24"/>
    <mergeCell ref="J24:K24"/>
    <mergeCell ref="B21:D21"/>
    <mergeCell ref="E21:G21"/>
    <mergeCell ref="H21:I21"/>
    <mergeCell ref="J21:K21"/>
    <mergeCell ref="B22:D22"/>
    <mergeCell ref="E22:G22"/>
    <mergeCell ref="H22:I22"/>
    <mergeCell ref="J22:K22"/>
    <mergeCell ref="B19:D19"/>
    <mergeCell ref="E19:G19"/>
    <mergeCell ref="H19:I19"/>
    <mergeCell ref="J19:K19"/>
    <mergeCell ref="B20:D20"/>
    <mergeCell ref="E20:G20"/>
    <mergeCell ref="H20:I20"/>
    <mergeCell ref="J20:K20"/>
    <mergeCell ref="A15:B15"/>
    <mergeCell ref="C15:E15"/>
    <mergeCell ref="G15:H15"/>
    <mergeCell ref="I15:J15"/>
    <mergeCell ref="A16:K16"/>
    <mergeCell ref="A13:B13"/>
    <mergeCell ref="C13:E13"/>
    <mergeCell ref="G13:H13"/>
    <mergeCell ref="I13:K13"/>
    <mergeCell ref="A14:B14"/>
    <mergeCell ref="C14:E14"/>
    <mergeCell ref="G14:H14"/>
    <mergeCell ref="I14:K14"/>
    <mergeCell ref="A11:B11"/>
    <mergeCell ref="C11:E11"/>
    <mergeCell ref="G11:H11"/>
    <mergeCell ref="I11:K11"/>
    <mergeCell ref="A12:B12"/>
    <mergeCell ref="C12:E12"/>
    <mergeCell ref="G12:H12"/>
    <mergeCell ref="I12:K12"/>
    <mergeCell ref="A9:B9"/>
    <mergeCell ref="C9:E9"/>
    <mergeCell ref="G9:H9"/>
    <mergeCell ref="I9:K9"/>
    <mergeCell ref="A10:B10"/>
    <mergeCell ref="C10:E10"/>
    <mergeCell ref="G10:H10"/>
    <mergeCell ref="I10:K10"/>
    <mergeCell ref="A7:K7"/>
    <mergeCell ref="A8:B8"/>
    <mergeCell ref="C8:E8"/>
    <mergeCell ref="G8:H8"/>
    <mergeCell ref="I8:K8"/>
    <mergeCell ref="A5:B5"/>
    <mergeCell ref="C5:E5"/>
    <mergeCell ref="G5:H5"/>
    <mergeCell ref="I5:J5"/>
    <mergeCell ref="A6:B6"/>
    <mergeCell ref="C6:E6"/>
    <mergeCell ref="G6:H6"/>
    <mergeCell ref="I6:J6"/>
    <mergeCell ref="A1:C3"/>
    <mergeCell ref="D1:K1"/>
    <mergeCell ref="D2:K2"/>
    <mergeCell ref="D3:K3"/>
    <mergeCell ref="A4:B4"/>
    <mergeCell ref="C4:E4"/>
    <mergeCell ref="G4:H4"/>
    <mergeCell ref="I4:J4"/>
  </mergeCells>
  <pageMargins left="0.25" right="0.25" top="0.25" bottom="0.25" header="0.25" footer="0.25"/>
  <pageSetup orientation="portrait" cellComments="atEnd" horizontalDpi="300" verticalDpi="300" r:id="rId1"/>
  <headerFooter alignWithMargins="0"/>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A1:W33"/>
  <sheetViews>
    <sheetView showGridLines="0" workbookViewId="0">
      <selection sqref="A1:B3"/>
    </sheetView>
  </sheetViews>
  <sheetFormatPr baseColWidth="10" defaultColWidth="9.140625" defaultRowHeight="15"/>
  <cols>
    <col min="1" max="1" width="1.7109375" customWidth="1"/>
    <col min="2" max="2" width="31.85546875" customWidth="1"/>
    <col min="3" max="3" width="9.28515625" customWidth="1"/>
    <col min="4" max="6" width="13.7109375" customWidth="1"/>
    <col min="7" max="7" width="17.85546875" customWidth="1"/>
    <col min="8" max="9" width="13.7109375" customWidth="1"/>
    <col min="10" max="10" width="17.85546875" customWidth="1"/>
    <col min="11" max="11" width="13.7109375" customWidth="1"/>
    <col min="12" max="12" width="17.85546875" customWidth="1"/>
    <col min="13" max="13" width="13.7109375" customWidth="1"/>
    <col min="14" max="14" width="17.85546875" customWidth="1"/>
    <col min="15" max="15" width="13.7109375" customWidth="1"/>
    <col min="16" max="16" width="17.85546875" customWidth="1"/>
    <col min="17" max="17" width="13.7109375" customWidth="1"/>
    <col min="18" max="18" width="17.85546875" customWidth="1"/>
    <col min="19" max="19" width="13.7109375" customWidth="1"/>
    <col min="20" max="20" width="17.85546875" customWidth="1"/>
    <col min="21" max="21" width="13.7109375" customWidth="1"/>
    <col min="22" max="22" width="17.85546875" customWidth="1"/>
    <col min="23" max="23" width="54.85546875" customWidth="1"/>
  </cols>
  <sheetData>
    <row r="1" spans="1:23" ht="18" customHeight="1">
      <c r="A1" s="318"/>
      <c r="B1" s="318"/>
      <c r="C1" s="319" t="s">
        <v>0</v>
      </c>
      <c r="D1" s="318"/>
      <c r="E1" s="318"/>
      <c r="F1" s="318"/>
      <c r="G1" s="318"/>
      <c r="H1" s="318"/>
      <c r="I1" s="318"/>
      <c r="J1" s="318"/>
      <c r="K1" s="318"/>
      <c r="L1" s="318"/>
      <c r="M1" s="318"/>
      <c r="N1" s="318"/>
      <c r="O1" s="318"/>
      <c r="P1" s="318"/>
      <c r="Q1" s="318"/>
      <c r="R1" s="318"/>
      <c r="S1" s="318"/>
      <c r="T1" s="318"/>
      <c r="U1" s="318"/>
      <c r="V1" s="318"/>
      <c r="W1" s="318"/>
    </row>
    <row r="2" spans="1:23" ht="18" customHeight="1">
      <c r="A2" s="318"/>
      <c r="B2" s="318"/>
      <c r="C2" s="319" t="s">
        <v>1</v>
      </c>
      <c r="D2" s="318"/>
      <c r="E2" s="318"/>
      <c r="F2" s="318"/>
      <c r="G2" s="318"/>
      <c r="H2" s="318"/>
      <c r="I2" s="318"/>
      <c r="J2" s="318"/>
      <c r="K2" s="318"/>
      <c r="L2" s="318"/>
      <c r="M2" s="318"/>
      <c r="N2" s="318"/>
      <c r="O2" s="318"/>
      <c r="P2" s="318"/>
      <c r="Q2" s="318"/>
      <c r="R2" s="318"/>
      <c r="S2" s="318"/>
      <c r="T2" s="318"/>
      <c r="U2" s="318"/>
      <c r="V2" s="318"/>
      <c r="W2" s="318"/>
    </row>
    <row r="3" spans="1:23" ht="18" customHeight="1">
      <c r="A3" s="318"/>
      <c r="B3" s="318"/>
      <c r="C3" s="319" t="s">
        <v>2</v>
      </c>
      <c r="D3" s="318"/>
      <c r="E3" s="318"/>
      <c r="F3" s="318"/>
      <c r="G3" s="318"/>
      <c r="H3" s="318"/>
      <c r="I3" s="318"/>
      <c r="J3" s="318"/>
      <c r="K3" s="318"/>
      <c r="L3" s="318"/>
      <c r="M3" s="318"/>
      <c r="N3" s="318"/>
      <c r="O3" s="318"/>
      <c r="P3" s="318"/>
      <c r="Q3" s="318"/>
      <c r="R3" s="318"/>
      <c r="S3" s="318"/>
      <c r="T3" s="318"/>
      <c r="U3" s="318"/>
      <c r="V3" s="318"/>
      <c r="W3" s="318"/>
    </row>
    <row r="4" spans="1:23" ht="18" customHeight="1">
      <c r="B4" s="320" t="s">
        <v>78</v>
      </c>
      <c r="C4" s="318"/>
      <c r="D4" s="318"/>
      <c r="E4" s="318"/>
      <c r="F4" s="318"/>
      <c r="G4" s="318"/>
      <c r="H4" s="318"/>
      <c r="I4" s="318"/>
      <c r="J4" s="318"/>
      <c r="K4" s="318"/>
      <c r="L4" s="318"/>
      <c r="M4" s="318"/>
      <c r="N4" s="318"/>
      <c r="O4" s="318"/>
      <c r="P4" s="318"/>
      <c r="Q4" s="318"/>
      <c r="R4" s="318"/>
      <c r="S4" s="318"/>
      <c r="T4" s="318"/>
      <c r="U4" s="318"/>
      <c r="V4" s="318"/>
      <c r="W4" s="318"/>
    </row>
    <row r="5" spans="1:23" ht="3.6" customHeight="1"/>
    <row r="6" spans="1:23">
      <c r="B6" s="505" t="s">
        <v>2</v>
      </c>
      <c r="C6" s="318"/>
      <c r="D6" s="181" t="s">
        <v>2</v>
      </c>
      <c r="E6" s="182" t="s">
        <v>2</v>
      </c>
      <c r="F6" s="182" t="s">
        <v>2</v>
      </c>
      <c r="G6" s="182" t="s">
        <v>2</v>
      </c>
      <c r="H6" s="182" t="s">
        <v>2</v>
      </c>
      <c r="I6" s="182" t="s">
        <v>2</v>
      </c>
      <c r="J6" s="182" t="s">
        <v>2</v>
      </c>
      <c r="K6" s="182" t="s">
        <v>2</v>
      </c>
      <c r="L6" s="182" t="s">
        <v>2</v>
      </c>
      <c r="M6" s="182" t="s">
        <v>2</v>
      </c>
      <c r="N6" s="182" t="s">
        <v>2</v>
      </c>
      <c r="O6" s="182" t="s">
        <v>2</v>
      </c>
      <c r="P6" s="182" t="s">
        <v>2</v>
      </c>
      <c r="Q6" s="182" t="s">
        <v>2</v>
      </c>
      <c r="R6" s="182" t="s">
        <v>2</v>
      </c>
      <c r="S6" s="182" t="s">
        <v>2</v>
      </c>
      <c r="T6" s="182" t="s">
        <v>2</v>
      </c>
      <c r="U6" s="182" t="s">
        <v>2</v>
      </c>
      <c r="V6" s="182" t="s">
        <v>2</v>
      </c>
    </row>
    <row r="7" spans="1:23">
      <c r="B7" s="596" t="s">
        <v>2</v>
      </c>
      <c r="C7" s="318"/>
      <c r="D7" s="236" t="s">
        <v>2</v>
      </c>
      <c r="E7" s="602" t="s">
        <v>883</v>
      </c>
      <c r="F7" s="517"/>
      <c r="G7" s="517"/>
      <c r="H7" s="518"/>
      <c r="I7" s="502" t="s">
        <v>699</v>
      </c>
      <c r="J7" s="360"/>
      <c r="K7" s="360"/>
      <c r="L7" s="360"/>
      <c r="M7" s="360"/>
      <c r="N7" s="361"/>
      <c r="O7" s="502" t="s">
        <v>108</v>
      </c>
      <c r="P7" s="360"/>
      <c r="Q7" s="360"/>
      <c r="R7" s="361"/>
      <c r="S7" s="502" t="s">
        <v>700</v>
      </c>
      <c r="T7" s="360"/>
      <c r="U7" s="360"/>
      <c r="V7" s="361"/>
    </row>
    <row r="8" spans="1:23">
      <c r="D8" s="236" t="s">
        <v>2</v>
      </c>
      <c r="E8" s="598" t="s">
        <v>2</v>
      </c>
      <c r="F8" s="318"/>
      <c r="G8" s="318"/>
      <c r="H8" s="328"/>
      <c r="I8" s="502" t="s">
        <v>701</v>
      </c>
      <c r="J8" s="361"/>
      <c r="K8" s="502" t="s">
        <v>702</v>
      </c>
      <c r="L8" s="361"/>
      <c r="M8" s="502" t="s">
        <v>703</v>
      </c>
      <c r="N8" s="361"/>
      <c r="O8" s="502" t="s">
        <v>704</v>
      </c>
      <c r="P8" s="361"/>
      <c r="Q8" s="502" t="s">
        <v>705</v>
      </c>
      <c r="R8" s="361"/>
      <c r="S8" s="502" t="s">
        <v>706</v>
      </c>
      <c r="T8" s="361"/>
      <c r="U8" s="502" t="s">
        <v>707</v>
      </c>
      <c r="V8" s="361"/>
    </row>
    <row r="9" spans="1:23" ht="60">
      <c r="B9" s="367" t="s">
        <v>1144</v>
      </c>
      <c r="C9" s="360"/>
      <c r="D9" s="361"/>
      <c r="E9" s="37" t="s">
        <v>709</v>
      </c>
      <c r="F9" s="37" t="s">
        <v>110</v>
      </c>
      <c r="G9" s="37" t="s">
        <v>111</v>
      </c>
      <c r="H9" s="37" t="s">
        <v>721</v>
      </c>
      <c r="I9" s="183" t="s">
        <v>709</v>
      </c>
      <c r="J9" s="183" t="s">
        <v>111</v>
      </c>
      <c r="K9" s="183" t="s">
        <v>709</v>
      </c>
      <c r="L9" s="183" t="s">
        <v>111</v>
      </c>
      <c r="M9" s="183" t="s">
        <v>709</v>
      </c>
      <c r="N9" s="183" t="s">
        <v>111</v>
      </c>
      <c r="O9" s="183" t="s">
        <v>709</v>
      </c>
      <c r="P9" s="183" t="s">
        <v>111</v>
      </c>
      <c r="Q9" s="183" t="s">
        <v>709</v>
      </c>
      <c r="R9" s="183" t="s">
        <v>111</v>
      </c>
      <c r="S9" s="183" t="s">
        <v>709</v>
      </c>
      <c r="T9" s="183" t="s">
        <v>111</v>
      </c>
      <c r="U9" s="183" t="s">
        <v>709</v>
      </c>
      <c r="V9" s="183" t="s">
        <v>111</v>
      </c>
    </row>
    <row r="10" spans="1:23">
      <c r="B10" s="528" t="s">
        <v>1145</v>
      </c>
      <c r="C10" s="318"/>
      <c r="D10" s="245" t="s">
        <v>2</v>
      </c>
      <c r="E10" s="216">
        <v>24207</v>
      </c>
      <c r="F10" s="40">
        <v>5.36199621224707E-2</v>
      </c>
      <c r="G10" s="41">
        <v>194339672.83000001</v>
      </c>
      <c r="H10" s="40">
        <v>3.01605190638406E-2</v>
      </c>
      <c r="I10" s="206">
        <v>11894</v>
      </c>
      <c r="J10" s="207">
        <v>61243690.039999999</v>
      </c>
      <c r="K10" s="206">
        <v>12294</v>
      </c>
      <c r="L10" s="207">
        <v>132849385.42</v>
      </c>
      <c r="M10" s="206">
        <v>19</v>
      </c>
      <c r="N10" s="207">
        <v>246597.37</v>
      </c>
      <c r="O10" s="237">
        <v>603</v>
      </c>
      <c r="P10" s="238">
        <v>8964011.5800000001</v>
      </c>
      <c r="Q10" s="237">
        <v>23604</v>
      </c>
      <c r="R10" s="238">
        <v>185375661.25</v>
      </c>
      <c r="S10" s="237">
        <v>23590</v>
      </c>
      <c r="T10" s="238">
        <v>186789282.19999999</v>
      </c>
      <c r="U10" s="237">
        <v>617</v>
      </c>
      <c r="V10" s="238">
        <v>7550390.6299999999</v>
      </c>
    </row>
    <row r="11" spans="1:23">
      <c r="B11" s="534" t="s">
        <v>1146</v>
      </c>
      <c r="C11" s="318"/>
      <c r="D11" s="246" t="s">
        <v>2</v>
      </c>
      <c r="E11" s="218">
        <v>51869</v>
      </c>
      <c r="F11" s="221">
        <v>0.11489295721611199</v>
      </c>
      <c r="G11" s="220">
        <v>540102056.42999995</v>
      </c>
      <c r="H11" s="221">
        <v>8.3821065108132101E-2</v>
      </c>
      <c r="I11" s="210">
        <v>7976</v>
      </c>
      <c r="J11" s="209">
        <v>63369380.259999998</v>
      </c>
      <c r="K11" s="210">
        <v>43858</v>
      </c>
      <c r="L11" s="209">
        <v>475983973.49000001</v>
      </c>
      <c r="M11" s="210">
        <v>35</v>
      </c>
      <c r="N11" s="209">
        <v>748702.68</v>
      </c>
      <c r="O11" s="239">
        <v>11064</v>
      </c>
      <c r="P11" s="220">
        <v>118048015.31999999</v>
      </c>
      <c r="Q11" s="239">
        <v>40805</v>
      </c>
      <c r="R11" s="220">
        <v>422054041.11000001</v>
      </c>
      <c r="S11" s="239">
        <v>51215</v>
      </c>
      <c r="T11" s="220">
        <v>529003011.07999998</v>
      </c>
      <c r="U11" s="239">
        <v>654</v>
      </c>
      <c r="V11" s="220">
        <v>11099045.35</v>
      </c>
    </row>
    <row r="12" spans="1:23">
      <c r="B12" s="528" t="s">
        <v>1147</v>
      </c>
      <c r="C12" s="318"/>
      <c r="D12" s="245" t="s">
        <v>2</v>
      </c>
      <c r="E12" s="216">
        <v>49001</v>
      </c>
      <c r="F12" s="40">
        <v>0.108540164578972</v>
      </c>
      <c r="G12" s="41">
        <v>541011586.55999994</v>
      </c>
      <c r="H12" s="40">
        <v>8.3962219512817196E-2</v>
      </c>
      <c r="I12" s="206">
        <v>5242</v>
      </c>
      <c r="J12" s="207">
        <v>39251728.789999999</v>
      </c>
      <c r="K12" s="206">
        <v>43727</v>
      </c>
      <c r="L12" s="207">
        <v>501165885.99000001</v>
      </c>
      <c r="M12" s="206">
        <v>32</v>
      </c>
      <c r="N12" s="207">
        <v>593971.78</v>
      </c>
      <c r="O12" s="237">
        <v>18627</v>
      </c>
      <c r="P12" s="238">
        <v>205482957.00999999</v>
      </c>
      <c r="Q12" s="237">
        <v>30374</v>
      </c>
      <c r="R12" s="238">
        <v>335528629.55000001</v>
      </c>
      <c r="S12" s="237">
        <v>48345</v>
      </c>
      <c r="T12" s="238">
        <v>530484413.66000003</v>
      </c>
      <c r="U12" s="237">
        <v>656</v>
      </c>
      <c r="V12" s="238">
        <v>10527172.9</v>
      </c>
    </row>
    <row r="13" spans="1:23">
      <c r="B13" s="534" t="s">
        <v>1148</v>
      </c>
      <c r="C13" s="318"/>
      <c r="D13" s="246" t="s">
        <v>2</v>
      </c>
      <c r="E13" s="218">
        <v>54703</v>
      </c>
      <c r="F13" s="221">
        <v>0.12117043780664701</v>
      </c>
      <c r="G13" s="220">
        <v>656544590.11000001</v>
      </c>
      <c r="H13" s="221">
        <v>0.101892348267951</v>
      </c>
      <c r="I13" s="210">
        <v>4861</v>
      </c>
      <c r="J13" s="209">
        <v>36718734.579999998</v>
      </c>
      <c r="K13" s="210">
        <v>49793</v>
      </c>
      <c r="L13" s="209">
        <v>618683865.15999997</v>
      </c>
      <c r="M13" s="210">
        <v>49</v>
      </c>
      <c r="N13" s="209">
        <v>1141990.3700000001</v>
      </c>
      <c r="O13" s="239">
        <v>26904</v>
      </c>
      <c r="P13" s="220">
        <v>320609960.00999999</v>
      </c>
      <c r="Q13" s="239">
        <v>27799</v>
      </c>
      <c r="R13" s="220">
        <v>335934630.10000002</v>
      </c>
      <c r="S13" s="239">
        <v>53886</v>
      </c>
      <c r="T13" s="220">
        <v>643267409.17999995</v>
      </c>
      <c r="U13" s="239">
        <v>817</v>
      </c>
      <c r="V13" s="220">
        <v>13277180.93</v>
      </c>
    </row>
    <row r="14" spans="1:23">
      <c r="B14" s="528" t="s">
        <v>1149</v>
      </c>
      <c r="C14" s="318"/>
      <c r="D14" s="245" t="s">
        <v>2</v>
      </c>
      <c r="E14" s="216">
        <v>52440</v>
      </c>
      <c r="F14" s="40">
        <v>0.116157756587035</v>
      </c>
      <c r="G14" s="41">
        <v>681962192.26999998</v>
      </c>
      <c r="H14" s="40">
        <v>0.105837029574348</v>
      </c>
      <c r="I14" s="206">
        <v>4627</v>
      </c>
      <c r="J14" s="207">
        <v>33333565.899999999</v>
      </c>
      <c r="K14" s="206">
        <v>47764</v>
      </c>
      <c r="L14" s="207">
        <v>647617781.25</v>
      </c>
      <c r="M14" s="206">
        <v>49</v>
      </c>
      <c r="N14" s="207">
        <v>1010845.12</v>
      </c>
      <c r="O14" s="237">
        <v>30098</v>
      </c>
      <c r="P14" s="238">
        <v>392843138.73000002</v>
      </c>
      <c r="Q14" s="237">
        <v>22342</v>
      </c>
      <c r="R14" s="238">
        <v>289119053.54000002</v>
      </c>
      <c r="S14" s="237">
        <v>51288</v>
      </c>
      <c r="T14" s="238">
        <v>667909562.63</v>
      </c>
      <c r="U14" s="237">
        <v>1152</v>
      </c>
      <c r="V14" s="238">
        <v>14052629.640000001</v>
      </c>
    </row>
    <row r="15" spans="1:23">
      <c r="B15" s="534" t="s">
        <v>1150</v>
      </c>
      <c r="C15" s="318"/>
      <c r="D15" s="246" t="s">
        <v>2</v>
      </c>
      <c r="E15" s="218">
        <v>48327</v>
      </c>
      <c r="F15" s="221">
        <v>0.107047214008041</v>
      </c>
      <c r="G15" s="220">
        <v>694125903.30999994</v>
      </c>
      <c r="H15" s="221">
        <v>0.107724775053008</v>
      </c>
      <c r="I15" s="210">
        <v>4771</v>
      </c>
      <c r="J15" s="209">
        <v>35888421.990000002</v>
      </c>
      <c r="K15" s="210">
        <v>43468</v>
      </c>
      <c r="L15" s="209">
        <v>656479713.72000003</v>
      </c>
      <c r="M15" s="210">
        <v>88</v>
      </c>
      <c r="N15" s="209">
        <v>1757767.6</v>
      </c>
      <c r="O15" s="239">
        <v>28886</v>
      </c>
      <c r="P15" s="220">
        <v>427034390.44</v>
      </c>
      <c r="Q15" s="239">
        <v>19441</v>
      </c>
      <c r="R15" s="220">
        <v>267091512.87</v>
      </c>
      <c r="S15" s="239">
        <v>46917</v>
      </c>
      <c r="T15" s="220">
        <v>666346535.08000004</v>
      </c>
      <c r="U15" s="239">
        <v>1410</v>
      </c>
      <c r="V15" s="220">
        <v>27779368.23</v>
      </c>
    </row>
    <row r="16" spans="1:23">
      <c r="B16" s="528" t="s">
        <v>1151</v>
      </c>
      <c r="C16" s="318"/>
      <c r="D16" s="245" t="s">
        <v>2</v>
      </c>
      <c r="E16" s="216">
        <v>37941</v>
      </c>
      <c r="F16" s="40">
        <v>8.4041598830448205E-2</v>
      </c>
      <c r="G16" s="41">
        <v>576046499.09000003</v>
      </c>
      <c r="H16" s="40">
        <v>8.9399457992607095E-2</v>
      </c>
      <c r="I16" s="206">
        <v>3709</v>
      </c>
      <c r="J16" s="207">
        <v>28405974.02</v>
      </c>
      <c r="K16" s="206">
        <v>34110</v>
      </c>
      <c r="L16" s="207">
        <v>545141126.52999997</v>
      </c>
      <c r="M16" s="206">
        <v>122</v>
      </c>
      <c r="N16" s="207">
        <v>2499398.54</v>
      </c>
      <c r="O16" s="237">
        <v>24402</v>
      </c>
      <c r="P16" s="238">
        <v>380183440</v>
      </c>
      <c r="Q16" s="237">
        <v>13539</v>
      </c>
      <c r="R16" s="238">
        <v>195863059.09</v>
      </c>
      <c r="S16" s="237">
        <v>36834</v>
      </c>
      <c r="T16" s="238">
        <v>557600232.02999997</v>
      </c>
      <c r="U16" s="237">
        <v>1107</v>
      </c>
      <c r="V16" s="238">
        <v>18446267.059999999</v>
      </c>
    </row>
    <row r="17" spans="2:22">
      <c r="B17" s="534" t="s">
        <v>1152</v>
      </c>
      <c r="C17" s="318"/>
      <c r="D17" s="246" t="s">
        <v>2</v>
      </c>
      <c r="E17" s="218">
        <v>28628</v>
      </c>
      <c r="F17" s="221">
        <v>6.3412743241297601E-2</v>
      </c>
      <c r="G17" s="220">
        <v>460842237.12</v>
      </c>
      <c r="H17" s="221">
        <v>7.1520348242220103E-2</v>
      </c>
      <c r="I17" s="210">
        <v>3007</v>
      </c>
      <c r="J17" s="209">
        <v>22312527.300000001</v>
      </c>
      <c r="K17" s="210">
        <v>25481</v>
      </c>
      <c r="L17" s="209">
        <v>435668173.41000003</v>
      </c>
      <c r="M17" s="210">
        <v>140</v>
      </c>
      <c r="N17" s="209">
        <v>2861536.41</v>
      </c>
      <c r="O17" s="239">
        <v>19271</v>
      </c>
      <c r="P17" s="220">
        <v>324813684</v>
      </c>
      <c r="Q17" s="239">
        <v>9357</v>
      </c>
      <c r="R17" s="220">
        <v>136028553.12</v>
      </c>
      <c r="S17" s="239">
        <v>27671</v>
      </c>
      <c r="T17" s="220">
        <v>444758980.35000002</v>
      </c>
      <c r="U17" s="239">
        <v>957</v>
      </c>
      <c r="V17" s="220">
        <v>16083256.77</v>
      </c>
    </row>
    <row r="18" spans="2:22">
      <c r="B18" s="528" t="s">
        <v>1153</v>
      </c>
      <c r="C18" s="318"/>
      <c r="D18" s="245" t="s">
        <v>2</v>
      </c>
      <c r="E18" s="216">
        <v>21701</v>
      </c>
      <c r="F18" s="40">
        <v>4.8069021275653198E-2</v>
      </c>
      <c r="G18" s="41">
        <v>369806702.35000002</v>
      </c>
      <c r="H18" s="40">
        <v>5.7392100818857802E-2</v>
      </c>
      <c r="I18" s="206">
        <v>2679</v>
      </c>
      <c r="J18" s="207">
        <v>18931665.09</v>
      </c>
      <c r="K18" s="206">
        <v>18882</v>
      </c>
      <c r="L18" s="207">
        <v>347902885.25999999</v>
      </c>
      <c r="M18" s="206">
        <v>140</v>
      </c>
      <c r="N18" s="207">
        <v>2972152</v>
      </c>
      <c r="O18" s="237">
        <v>14494</v>
      </c>
      <c r="P18" s="238">
        <v>261933098.03999999</v>
      </c>
      <c r="Q18" s="237">
        <v>7207</v>
      </c>
      <c r="R18" s="238">
        <v>107873604.31</v>
      </c>
      <c r="S18" s="237">
        <v>20846</v>
      </c>
      <c r="T18" s="238">
        <v>353980975.73000002</v>
      </c>
      <c r="U18" s="237">
        <v>855</v>
      </c>
      <c r="V18" s="238">
        <v>15825726.619999999</v>
      </c>
    </row>
    <row r="19" spans="2:22">
      <c r="B19" s="534" t="s">
        <v>1154</v>
      </c>
      <c r="C19" s="318"/>
      <c r="D19" s="246" t="s">
        <v>2</v>
      </c>
      <c r="E19" s="218">
        <v>16114</v>
      </c>
      <c r="F19" s="221">
        <v>3.5693479970318201E-2</v>
      </c>
      <c r="G19" s="220">
        <v>292059568.35000002</v>
      </c>
      <c r="H19" s="221">
        <v>4.5326144943666102E-2</v>
      </c>
      <c r="I19" s="210">
        <v>2128</v>
      </c>
      <c r="J19" s="209">
        <v>15289251.689999999</v>
      </c>
      <c r="K19" s="210">
        <v>13898</v>
      </c>
      <c r="L19" s="209">
        <v>274828035.11000001</v>
      </c>
      <c r="M19" s="210">
        <v>88</v>
      </c>
      <c r="N19" s="209">
        <v>1942281.55</v>
      </c>
      <c r="O19" s="239">
        <v>10988</v>
      </c>
      <c r="P19" s="220">
        <v>211521054.77000001</v>
      </c>
      <c r="Q19" s="239">
        <v>5126</v>
      </c>
      <c r="R19" s="220">
        <v>80538513.579999998</v>
      </c>
      <c r="S19" s="239">
        <v>15422</v>
      </c>
      <c r="T19" s="220">
        <v>279023490.36000001</v>
      </c>
      <c r="U19" s="239">
        <v>692</v>
      </c>
      <c r="V19" s="220">
        <v>13036077.99</v>
      </c>
    </row>
    <row r="20" spans="2:22">
      <c r="B20" s="528" t="s">
        <v>1155</v>
      </c>
      <c r="C20" s="318"/>
      <c r="D20" s="245" t="s">
        <v>2</v>
      </c>
      <c r="E20" s="216">
        <v>13939</v>
      </c>
      <c r="F20" s="40">
        <v>3.0875724047800999E-2</v>
      </c>
      <c r="G20" s="41">
        <v>268616565.32999998</v>
      </c>
      <c r="H20" s="40">
        <v>4.1687911281942901E-2</v>
      </c>
      <c r="I20" s="206">
        <v>2956</v>
      </c>
      <c r="J20" s="207">
        <v>22372313.719999999</v>
      </c>
      <c r="K20" s="206">
        <v>10911</v>
      </c>
      <c r="L20" s="207">
        <v>244517690.59</v>
      </c>
      <c r="M20" s="206">
        <v>72</v>
      </c>
      <c r="N20" s="207">
        <v>1726561.02</v>
      </c>
      <c r="O20" s="237">
        <v>8306</v>
      </c>
      <c r="P20" s="238">
        <v>182591232.25999999</v>
      </c>
      <c r="Q20" s="237">
        <v>5633</v>
      </c>
      <c r="R20" s="238">
        <v>86025333.069999993</v>
      </c>
      <c r="S20" s="237">
        <v>12921</v>
      </c>
      <c r="T20" s="238">
        <v>245070044.38999999</v>
      </c>
      <c r="U20" s="237">
        <v>1018</v>
      </c>
      <c r="V20" s="238">
        <v>23546520.940000001</v>
      </c>
    </row>
    <row r="21" spans="2:22">
      <c r="B21" s="534" t="s">
        <v>1156</v>
      </c>
      <c r="C21" s="318"/>
      <c r="D21" s="246" t="s">
        <v>2</v>
      </c>
      <c r="E21" s="218">
        <v>9248</v>
      </c>
      <c r="F21" s="221">
        <v>2.0484876676523701E-2</v>
      </c>
      <c r="G21" s="220">
        <v>178275850.03</v>
      </c>
      <c r="H21" s="221">
        <v>2.7667496271621701E-2</v>
      </c>
      <c r="I21" s="210">
        <v>2019</v>
      </c>
      <c r="J21" s="209">
        <v>15640900.59</v>
      </c>
      <c r="K21" s="210">
        <v>7124</v>
      </c>
      <c r="L21" s="209">
        <v>160167457.41999999</v>
      </c>
      <c r="M21" s="210">
        <v>105</v>
      </c>
      <c r="N21" s="209">
        <v>2467492.02</v>
      </c>
      <c r="O21" s="239">
        <v>5578</v>
      </c>
      <c r="P21" s="220">
        <v>120521404.08</v>
      </c>
      <c r="Q21" s="239">
        <v>3670</v>
      </c>
      <c r="R21" s="220">
        <v>57754445.950000003</v>
      </c>
      <c r="S21" s="239">
        <v>8556</v>
      </c>
      <c r="T21" s="220">
        <v>164415078.97999999</v>
      </c>
      <c r="U21" s="239">
        <v>692</v>
      </c>
      <c r="V21" s="220">
        <v>13860771.050000001</v>
      </c>
    </row>
    <row r="22" spans="2:22">
      <c r="B22" s="528" t="s">
        <v>1157</v>
      </c>
      <c r="C22" s="318"/>
      <c r="D22" s="245" t="s">
        <v>2</v>
      </c>
      <c r="E22" s="216">
        <v>6506</v>
      </c>
      <c r="F22" s="40">
        <v>1.4411181623860601E-2</v>
      </c>
      <c r="G22" s="41">
        <v>128770082.65000001</v>
      </c>
      <c r="H22" s="40">
        <v>1.9984455443716902E-2</v>
      </c>
      <c r="I22" s="206">
        <v>1583</v>
      </c>
      <c r="J22" s="207">
        <v>10364209.859999999</v>
      </c>
      <c r="K22" s="206">
        <v>4849</v>
      </c>
      <c r="L22" s="207">
        <v>116609167.67</v>
      </c>
      <c r="M22" s="206">
        <v>74</v>
      </c>
      <c r="N22" s="207">
        <v>1796705.12</v>
      </c>
      <c r="O22" s="237">
        <v>3976</v>
      </c>
      <c r="P22" s="238">
        <v>92172658.640000001</v>
      </c>
      <c r="Q22" s="237">
        <v>2530</v>
      </c>
      <c r="R22" s="238">
        <v>36597424.009999998</v>
      </c>
      <c r="S22" s="237">
        <v>5992</v>
      </c>
      <c r="T22" s="238">
        <v>118295470.52</v>
      </c>
      <c r="U22" s="237">
        <v>514</v>
      </c>
      <c r="V22" s="238">
        <v>10474612.130000001</v>
      </c>
    </row>
    <row r="23" spans="2:22">
      <c r="B23" s="534" t="s">
        <v>1158</v>
      </c>
      <c r="C23" s="318"/>
      <c r="D23" s="246" t="s">
        <v>2</v>
      </c>
      <c r="E23" s="218">
        <v>4843</v>
      </c>
      <c r="F23" s="221">
        <v>1.0727536520804999E-2</v>
      </c>
      <c r="G23" s="220">
        <v>96140623.349999994</v>
      </c>
      <c r="H23" s="221">
        <v>1.4920530950433801E-2</v>
      </c>
      <c r="I23" s="210">
        <v>1412</v>
      </c>
      <c r="J23" s="209">
        <v>9084592.3599999994</v>
      </c>
      <c r="K23" s="210">
        <v>3373</v>
      </c>
      <c r="L23" s="209">
        <v>85804307.760000005</v>
      </c>
      <c r="M23" s="210">
        <v>58</v>
      </c>
      <c r="N23" s="209">
        <v>1251723.23</v>
      </c>
      <c r="O23" s="239">
        <v>2757</v>
      </c>
      <c r="P23" s="220">
        <v>65671333.240000002</v>
      </c>
      <c r="Q23" s="239">
        <v>2086</v>
      </c>
      <c r="R23" s="220">
        <v>30469290.109999999</v>
      </c>
      <c r="S23" s="239">
        <v>4409</v>
      </c>
      <c r="T23" s="220">
        <v>88415363.579999998</v>
      </c>
      <c r="U23" s="239">
        <v>434</v>
      </c>
      <c r="V23" s="220">
        <v>7725259.7699999996</v>
      </c>
    </row>
    <row r="24" spans="2:22">
      <c r="B24" s="528" t="s">
        <v>1159</v>
      </c>
      <c r="C24" s="318"/>
      <c r="D24" s="245" t="s">
        <v>2</v>
      </c>
      <c r="E24" s="216">
        <v>3938</v>
      </c>
      <c r="F24" s="40">
        <v>8.7229070449989492E-3</v>
      </c>
      <c r="G24" s="41">
        <v>79675325.359999999</v>
      </c>
      <c r="H24" s="40">
        <v>1.2365201270767101E-2</v>
      </c>
      <c r="I24" s="206">
        <v>1298</v>
      </c>
      <c r="J24" s="207">
        <v>8985611.3599999994</v>
      </c>
      <c r="K24" s="206">
        <v>2583</v>
      </c>
      <c r="L24" s="207">
        <v>69424192.579999998</v>
      </c>
      <c r="M24" s="206">
        <v>57</v>
      </c>
      <c r="N24" s="207">
        <v>1265521.42</v>
      </c>
      <c r="O24" s="237">
        <v>2126</v>
      </c>
      <c r="P24" s="238">
        <v>52465307.869999997</v>
      </c>
      <c r="Q24" s="237">
        <v>1812</v>
      </c>
      <c r="R24" s="238">
        <v>27210017.489999998</v>
      </c>
      <c r="S24" s="237">
        <v>3501</v>
      </c>
      <c r="T24" s="238">
        <v>71207894.230000004</v>
      </c>
      <c r="U24" s="237">
        <v>437</v>
      </c>
      <c r="V24" s="238">
        <v>8467431.1300000008</v>
      </c>
    </row>
    <row r="25" spans="2:22">
      <c r="B25" s="534" t="s">
        <v>1160</v>
      </c>
      <c r="C25" s="318"/>
      <c r="D25" s="246" t="s">
        <v>2</v>
      </c>
      <c r="E25" s="218">
        <v>3914</v>
      </c>
      <c r="F25" s="221">
        <v>8.6697456003366896E-3</v>
      </c>
      <c r="G25" s="220">
        <v>83763539.819999993</v>
      </c>
      <c r="H25" s="221">
        <v>1.29996711572414E-2</v>
      </c>
      <c r="I25" s="210">
        <v>1503</v>
      </c>
      <c r="J25" s="209">
        <v>10155916.85</v>
      </c>
      <c r="K25" s="210">
        <v>2363</v>
      </c>
      <c r="L25" s="209">
        <v>72539051.159999996</v>
      </c>
      <c r="M25" s="210">
        <v>48</v>
      </c>
      <c r="N25" s="209">
        <v>1068571.81</v>
      </c>
      <c r="O25" s="239">
        <v>1785</v>
      </c>
      <c r="P25" s="220">
        <v>51108906.869999997</v>
      </c>
      <c r="Q25" s="239">
        <v>2129</v>
      </c>
      <c r="R25" s="220">
        <v>32654632.949999999</v>
      </c>
      <c r="S25" s="239">
        <v>3438</v>
      </c>
      <c r="T25" s="220">
        <v>72449824.349999994</v>
      </c>
      <c r="U25" s="239">
        <v>476</v>
      </c>
      <c r="V25" s="220">
        <v>11313715.470000001</v>
      </c>
    </row>
    <row r="26" spans="2:22">
      <c r="B26" s="528" t="s">
        <v>1161</v>
      </c>
      <c r="C26" s="318"/>
      <c r="D26" s="245" t="s">
        <v>2</v>
      </c>
      <c r="E26" s="216">
        <v>24136</v>
      </c>
      <c r="F26" s="40">
        <v>5.3462692848678203E-2</v>
      </c>
      <c r="G26" s="41">
        <v>601429214.45000005</v>
      </c>
      <c r="H26" s="40">
        <v>9.3338725046828094E-2</v>
      </c>
      <c r="I26" s="206">
        <v>11269</v>
      </c>
      <c r="J26" s="207">
        <v>89799644.75</v>
      </c>
      <c r="K26" s="206">
        <v>12570</v>
      </c>
      <c r="L26" s="207">
        <v>504013898.73000002</v>
      </c>
      <c r="M26" s="206">
        <v>297</v>
      </c>
      <c r="N26" s="207">
        <v>7615670.9699999997</v>
      </c>
      <c r="O26" s="237">
        <v>10896</v>
      </c>
      <c r="P26" s="238">
        <v>352845127.54000002</v>
      </c>
      <c r="Q26" s="237">
        <v>13240</v>
      </c>
      <c r="R26" s="238">
        <v>248584086.91</v>
      </c>
      <c r="S26" s="237">
        <v>20676</v>
      </c>
      <c r="T26" s="238">
        <v>522118523.86000001</v>
      </c>
      <c r="U26" s="237">
        <v>3460</v>
      </c>
      <c r="V26" s="238">
        <v>79310690.590000004</v>
      </c>
    </row>
    <row r="27" spans="2:22">
      <c r="B27" s="541" t="s">
        <v>115</v>
      </c>
      <c r="C27" s="360"/>
      <c r="D27" s="247" t="s">
        <v>2</v>
      </c>
      <c r="E27" s="222">
        <v>451455</v>
      </c>
      <c r="F27" s="223">
        <v>1</v>
      </c>
      <c r="G27" s="224">
        <v>6443512209.4099998</v>
      </c>
      <c r="H27" s="223">
        <v>1</v>
      </c>
      <c r="I27" s="214">
        <v>72934</v>
      </c>
      <c r="J27" s="215">
        <v>521148129.14999998</v>
      </c>
      <c r="K27" s="214">
        <v>377048</v>
      </c>
      <c r="L27" s="215">
        <v>5889396591.25</v>
      </c>
      <c r="M27" s="214">
        <v>1473</v>
      </c>
      <c r="N27" s="215">
        <v>32967489.010000002</v>
      </c>
      <c r="O27" s="240">
        <v>220761</v>
      </c>
      <c r="P27" s="241">
        <v>3568809720.4000001</v>
      </c>
      <c r="Q27" s="240">
        <v>230694</v>
      </c>
      <c r="R27" s="241">
        <v>2874702489.0100002</v>
      </c>
      <c r="S27" s="240">
        <v>435507</v>
      </c>
      <c r="T27" s="241">
        <v>6141136092.21</v>
      </c>
      <c r="U27" s="240">
        <v>15948</v>
      </c>
      <c r="V27" s="241">
        <v>302376117.19999999</v>
      </c>
    </row>
    <row r="28" spans="2:22">
      <c r="B28" s="505" t="s">
        <v>2</v>
      </c>
      <c r="C28" s="318"/>
      <c r="D28" s="181" t="s">
        <v>2</v>
      </c>
      <c r="E28" s="182" t="s">
        <v>2</v>
      </c>
      <c r="F28" s="182" t="s">
        <v>2</v>
      </c>
      <c r="G28" s="182" t="s">
        <v>2</v>
      </c>
      <c r="H28" s="182" t="s">
        <v>2</v>
      </c>
      <c r="I28" s="182" t="s">
        <v>2</v>
      </c>
      <c r="J28" s="182" t="s">
        <v>2</v>
      </c>
      <c r="K28" s="182" t="s">
        <v>2</v>
      </c>
      <c r="L28" s="182" t="s">
        <v>2</v>
      </c>
      <c r="M28" s="182" t="s">
        <v>2</v>
      </c>
      <c r="N28" s="182" t="s">
        <v>2</v>
      </c>
      <c r="O28" s="182" t="s">
        <v>2</v>
      </c>
      <c r="P28" s="182" t="s">
        <v>2</v>
      </c>
      <c r="Q28" s="182" t="s">
        <v>2</v>
      </c>
      <c r="R28" s="182" t="s">
        <v>2</v>
      </c>
      <c r="S28" s="182" t="s">
        <v>2</v>
      </c>
      <c r="T28" s="182" t="s">
        <v>2</v>
      </c>
      <c r="U28" s="182" t="s">
        <v>2</v>
      </c>
      <c r="V28" s="182" t="s">
        <v>2</v>
      </c>
    </row>
    <row r="29" spans="2:22">
      <c r="B29" s="359" t="s">
        <v>903</v>
      </c>
      <c r="C29" s="360"/>
      <c r="D29" s="361"/>
      <c r="E29" s="243" t="s">
        <v>2</v>
      </c>
      <c r="F29" s="182" t="s">
        <v>2</v>
      </c>
      <c r="G29" s="182" t="s">
        <v>2</v>
      </c>
      <c r="H29" s="182" t="s">
        <v>2</v>
      </c>
      <c r="I29" s="182" t="s">
        <v>2</v>
      </c>
      <c r="J29" s="182" t="s">
        <v>2</v>
      </c>
      <c r="K29" s="182" t="s">
        <v>2</v>
      </c>
      <c r="L29" s="182" t="s">
        <v>2</v>
      </c>
      <c r="M29" s="182" t="s">
        <v>2</v>
      </c>
      <c r="N29" s="182" t="s">
        <v>2</v>
      </c>
      <c r="O29" s="182" t="s">
        <v>2</v>
      </c>
      <c r="P29" s="182" t="s">
        <v>2</v>
      </c>
      <c r="Q29" s="182" t="s">
        <v>2</v>
      </c>
      <c r="R29" s="182" t="s">
        <v>2</v>
      </c>
      <c r="S29" s="182" t="s">
        <v>2</v>
      </c>
      <c r="T29" s="182" t="s">
        <v>2</v>
      </c>
      <c r="U29" s="182" t="s">
        <v>2</v>
      </c>
      <c r="V29" s="182" t="s">
        <v>2</v>
      </c>
    </row>
    <row r="30" spans="2:22">
      <c r="B30" s="363" t="s">
        <v>1162</v>
      </c>
      <c r="C30" s="360"/>
      <c r="D30" s="361"/>
      <c r="E30" s="148">
        <v>0</v>
      </c>
      <c r="F30" s="182" t="s">
        <v>2</v>
      </c>
      <c r="G30" s="182" t="s">
        <v>2</v>
      </c>
      <c r="H30" s="182" t="s">
        <v>2</v>
      </c>
      <c r="I30" s="182" t="s">
        <v>2</v>
      </c>
      <c r="J30" s="182" t="s">
        <v>2</v>
      </c>
      <c r="K30" s="182" t="s">
        <v>2</v>
      </c>
      <c r="L30" s="182" t="s">
        <v>2</v>
      </c>
      <c r="M30" s="182" t="s">
        <v>2</v>
      </c>
      <c r="N30" s="182" t="s">
        <v>2</v>
      </c>
      <c r="O30" s="182" t="s">
        <v>2</v>
      </c>
      <c r="P30" s="182" t="s">
        <v>2</v>
      </c>
      <c r="Q30" s="182" t="s">
        <v>2</v>
      </c>
      <c r="R30" s="182" t="s">
        <v>2</v>
      </c>
      <c r="S30" s="182" t="s">
        <v>2</v>
      </c>
      <c r="T30" s="182" t="s">
        <v>2</v>
      </c>
      <c r="U30" s="182" t="s">
        <v>2</v>
      </c>
      <c r="V30" s="182" t="s">
        <v>2</v>
      </c>
    </row>
    <row r="31" spans="2:22">
      <c r="B31" s="364" t="s">
        <v>1163</v>
      </c>
      <c r="C31" s="360"/>
      <c r="D31" s="361"/>
      <c r="E31" s="54">
        <v>348504.6</v>
      </c>
      <c r="F31" s="182" t="s">
        <v>2</v>
      </c>
      <c r="G31" s="182" t="s">
        <v>2</v>
      </c>
      <c r="H31" s="182" t="s">
        <v>2</v>
      </c>
      <c r="I31" s="182" t="s">
        <v>2</v>
      </c>
      <c r="J31" s="182" t="s">
        <v>2</v>
      </c>
      <c r="K31" s="182" t="s">
        <v>2</v>
      </c>
      <c r="L31" s="182" t="s">
        <v>2</v>
      </c>
      <c r="M31" s="182" t="s">
        <v>2</v>
      </c>
      <c r="N31" s="182" t="s">
        <v>2</v>
      </c>
      <c r="O31" s="182" t="s">
        <v>2</v>
      </c>
      <c r="P31" s="182" t="s">
        <v>2</v>
      </c>
      <c r="Q31" s="182" t="s">
        <v>2</v>
      </c>
      <c r="R31" s="182" t="s">
        <v>2</v>
      </c>
      <c r="S31" s="182" t="s">
        <v>2</v>
      </c>
      <c r="T31" s="182" t="s">
        <v>2</v>
      </c>
      <c r="U31" s="182" t="s">
        <v>2</v>
      </c>
      <c r="V31" s="182" t="s">
        <v>2</v>
      </c>
    </row>
    <row r="32" spans="2:22">
      <c r="B32" s="363" t="s">
        <v>1164</v>
      </c>
      <c r="C32" s="360"/>
      <c r="D32" s="361"/>
      <c r="E32" s="51">
        <v>5713.71232113105</v>
      </c>
      <c r="F32" s="182" t="s">
        <v>2</v>
      </c>
      <c r="G32" s="182" t="s">
        <v>2</v>
      </c>
      <c r="H32" s="182" t="s">
        <v>2</v>
      </c>
      <c r="I32" s="182" t="s">
        <v>2</v>
      </c>
      <c r="J32" s="182" t="s">
        <v>2</v>
      </c>
      <c r="K32" s="182" t="s">
        <v>2</v>
      </c>
      <c r="L32" s="182" t="s">
        <v>2</v>
      </c>
      <c r="M32" s="182" t="s">
        <v>2</v>
      </c>
      <c r="N32" s="182" t="s">
        <v>2</v>
      </c>
      <c r="O32" s="182" t="s">
        <v>2</v>
      </c>
      <c r="P32" s="182" t="s">
        <v>2</v>
      </c>
      <c r="Q32" s="182" t="s">
        <v>2</v>
      </c>
      <c r="R32" s="182" t="s">
        <v>2</v>
      </c>
      <c r="S32" s="182" t="s">
        <v>2</v>
      </c>
      <c r="T32" s="182" t="s">
        <v>2</v>
      </c>
      <c r="U32" s="182" t="s">
        <v>2</v>
      </c>
      <c r="V32" s="182" t="s">
        <v>2</v>
      </c>
    </row>
    <row r="33" spans="2:22">
      <c r="B33" s="364" t="s">
        <v>1165</v>
      </c>
      <c r="C33" s="360"/>
      <c r="D33" s="361"/>
      <c r="E33" s="54">
        <v>5407.3432828933101</v>
      </c>
      <c r="F33" s="182" t="s">
        <v>2</v>
      </c>
      <c r="G33" s="182" t="s">
        <v>2</v>
      </c>
      <c r="H33" s="182" t="s">
        <v>2</v>
      </c>
      <c r="I33" s="182" t="s">
        <v>2</v>
      </c>
      <c r="J33" s="182" t="s">
        <v>2</v>
      </c>
      <c r="K33" s="182" t="s">
        <v>2</v>
      </c>
      <c r="L33" s="182" t="s">
        <v>2</v>
      </c>
      <c r="M33" s="182" t="s">
        <v>2</v>
      </c>
      <c r="N33" s="182" t="s">
        <v>2</v>
      </c>
      <c r="O33" s="182" t="s">
        <v>2</v>
      </c>
      <c r="P33" s="182" t="s">
        <v>2</v>
      </c>
      <c r="Q33" s="182" t="s">
        <v>2</v>
      </c>
      <c r="R33" s="182" t="s">
        <v>2</v>
      </c>
      <c r="S33" s="182" t="s">
        <v>2</v>
      </c>
      <c r="T33" s="182" t="s">
        <v>2</v>
      </c>
      <c r="U33" s="182" t="s">
        <v>2</v>
      </c>
      <c r="V33" s="182" t="s">
        <v>2</v>
      </c>
    </row>
  </sheetData>
  <sheetProtection algorithmName="SHA-512" hashValue="3gwAAhGUA76ryb8igs1ax3f4d3OcrAlSR1SFlxLX5ZSq9JdJJBQqGYYGPJsm7x3b5spSmwo5dT1KBJOoSHp7Pw==" saltValue="v26sXhh4byYPZahbpNU07g==" spinCount="100000" sheet="1" objects="1" scenarios="1"/>
  <mergeCells count="44">
    <mergeCell ref="B29:D29"/>
    <mergeCell ref="B30:D30"/>
    <mergeCell ref="B31:D31"/>
    <mergeCell ref="B32:D32"/>
    <mergeCell ref="B33:D33"/>
    <mergeCell ref="B24:C24"/>
    <mergeCell ref="B25:C25"/>
    <mergeCell ref="B26:C26"/>
    <mergeCell ref="B27:C27"/>
    <mergeCell ref="B28:C28"/>
    <mergeCell ref="B19:C19"/>
    <mergeCell ref="B20:C20"/>
    <mergeCell ref="B21:C21"/>
    <mergeCell ref="B22:C22"/>
    <mergeCell ref="B23:C23"/>
    <mergeCell ref="B14:C14"/>
    <mergeCell ref="B15:C15"/>
    <mergeCell ref="B16:C16"/>
    <mergeCell ref="B17:C17"/>
    <mergeCell ref="B18:C18"/>
    <mergeCell ref="B9:D9"/>
    <mergeCell ref="B10:C10"/>
    <mergeCell ref="B11:C11"/>
    <mergeCell ref="B12:C12"/>
    <mergeCell ref="B13:C13"/>
    <mergeCell ref="S7:V7"/>
    <mergeCell ref="E8:H8"/>
    <mergeCell ref="I8:J8"/>
    <mergeCell ref="K8:L8"/>
    <mergeCell ref="M8:N8"/>
    <mergeCell ref="O8:P8"/>
    <mergeCell ref="Q8:R8"/>
    <mergeCell ref="S8:T8"/>
    <mergeCell ref="U8:V8"/>
    <mergeCell ref="B6:C6"/>
    <mergeCell ref="B7:C7"/>
    <mergeCell ref="E7:H7"/>
    <mergeCell ref="I7:N7"/>
    <mergeCell ref="O7:R7"/>
    <mergeCell ref="A1:B3"/>
    <mergeCell ref="C1:W1"/>
    <mergeCell ref="C2:W2"/>
    <mergeCell ref="C3:W3"/>
    <mergeCell ref="B4:W4"/>
  </mergeCells>
  <pageMargins left="0.25" right="0.25" top="0.25" bottom="0.25" header="0.25" footer="0.25"/>
  <pageSetup scale="34" orientation="landscape" cellComments="atEnd" horizontalDpi="300" verticalDpi="300" r:id="rId1"/>
  <headerFooter alignWithMargins="0"/>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A1:L113"/>
  <sheetViews>
    <sheetView showGridLines="0" workbookViewId="0">
      <selection activeCell="O21" sqref="O21"/>
    </sheetView>
  </sheetViews>
  <sheetFormatPr baseColWidth="10" defaultColWidth="9.140625" defaultRowHeight="15"/>
  <cols>
    <col min="1" max="2" width="1.5703125" customWidth="1"/>
    <col min="3" max="3" width="30.28515625" customWidth="1"/>
    <col min="4" max="4" width="8.140625" customWidth="1"/>
    <col min="5" max="5" width="28.42578125" customWidth="1"/>
    <col min="6" max="7" width="10.28515625" customWidth="1"/>
    <col min="8" max="10" width="17.85546875" customWidth="1"/>
    <col min="11" max="12" width="1.5703125" customWidth="1"/>
    <col min="13" max="13" width="0" hidden="1" customWidth="1"/>
  </cols>
  <sheetData>
    <row r="1" spans="1:12" ht="18" customHeight="1">
      <c r="A1" s="318"/>
      <c r="B1" s="318"/>
      <c r="C1" s="318"/>
      <c r="D1" s="319" t="s">
        <v>0</v>
      </c>
      <c r="E1" s="318"/>
      <c r="F1" s="318"/>
      <c r="G1" s="318"/>
      <c r="H1" s="318"/>
      <c r="I1" s="318"/>
      <c r="J1" s="318"/>
      <c r="K1" s="318"/>
      <c r="L1" s="318"/>
    </row>
    <row r="2" spans="1:12" ht="18" customHeight="1">
      <c r="A2" s="318"/>
      <c r="B2" s="318"/>
      <c r="C2" s="318"/>
      <c r="D2" s="319" t="s">
        <v>1</v>
      </c>
      <c r="E2" s="318"/>
      <c r="F2" s="318"/>
      <c r="G2" s="318"/>
      <c r="H2" s="318"/>
      <c r="I2" s="318"/>
      <c r="J2" s="318"/>
      <c r="K2" s="318"/>
      <c r="L2" s="318"/>
    </row>
    <row r="3" spans="1:12" ht="18" customHeight="1">
      <c r="A3" s="318"/>
      <c r="B3" s="318"/>
      <c r="C3" s="318"/>
      <c r="D3" s="319" t="s">
        <v>2</v>
      </c>
      <c r="E3" s="318"/>
      <c r="F3" s="318"/>
      <c r="G3" s="318"/>
      <c r="H3" s="318"/>
      <c r="I3" s="318"/>
      <c r="J3" s="318"/>
      <c r="K3" s="318"/>
      <c r="L3" s="318"/>
    </row>
    <row r="4" spans="1:12" ht="15.75">
      <c r="B4" s="154" t="s">
        <v>2</v>
      </c>
      <c r="C4" s="464" t="s">
        <v>2</v>
      </c>
      <c r="D4" s="318"/>
      <c r="E4" s="154" t="s">
        <v>2</v>
      </c>
      <c r="F4" s="154" t="s">
        <v>2</v>
      </c>
      <c r="G4" s="154" t="s">
        <v>2</v>
      </c>
      <c r="H4" s="248" t="s">
        <v>2</v>
      </c>
      <c r="I4" s="248" t="s">
        <v>2</v>
      </c>
      <c r="J4" s="248" t="s">
        <v>2</v>
      </c>
      <c r="K4" s="201" t="s">
        <v>2</v>
      </c>
    </row>
    <row r="5" spans="1:12">
      <c r="B5" s="464" t="s">
        <v>1166</v>
      </c>
      <c r="C5" s="318"/>
      <c r="D5" s="318"/>
      <c r="E5" s="318"/>
      <c r="F5" s="318"/>
      <c r="G5" s="318"/>
      <c r="H5" s="248" t="s">
        <v>2</v>
      </c>
      <c r="I5" s="248" t="s">
        <v>2</v>
      </c>
      <c r="J5" s="248" t="s">
        <v>2</v>
      </c>
      <c r="K5" s="201" t="s">
        <v>2</v>
      </c>
    </row>
    <row r="6" spans="1:12" ht="15.75">
      <c r="B6" s="154" t="s">
        <v>2</v>
      </c>
      <c r="C6" s="606" t="s">
        <v>2</v>
      </c>
      <c r="D6" s="318"/>
      <c r="E6" s="250" t="s">
        <v>2</v>
      </c>
      <c r="F6" s="250" t="s">
        <v>2</v>
      </c>
      <c r="G6" s="250" t="s">
        <v>2</v>
      </c>
      <c r="H6" s="248" t="s">
        <v>2</v>
      </c>
      <c r="I6" s="248" t="s">
        <v>2</v>
      </c>
      <c r="J6" s="248" t="s">
        <v>2</v>
      </c>
      <c r="K6" s="201" t="s">
        <v>2</v>
      </c>
    </row>
    <row r="7" spans="1:12" ht="15.75">
      <c r="B7" s="251" t="s">
        <v>2</v>
      </c>
      <c r="C7" s="607" t="s">
        <v>1167</v>
      </c>
      <c r="D7" s="608"/>
      <c r="E7" s="252" t="s">
        <v>2</v>
      </c>
      <c r="F7" s="252" t="s">
        <v>2</v>
      </c>
      <c r="G7" s="252" t="s">
        <v>2</v>
      </c>
      <c r="H7" s="253" t="s">
        <v>2</v>
      </c>
      <c r="I7" s="253" t="s">
        <v>2</v>
      </c>
      <c r="J7" s="253" t="s">
        <v>2</v>
      </c>
      <c r="K7" s="254" t="s">
        <v>2</v>
      </c>
    </row>
    <row r="8" spans="1:12" ht="15.75">
      <c r="B8" s="255" t="s">
        <v>2</v>
      </c>
      <c r="C8" s="534" t="s">
        <v>2</v>
      </c>
      <c r="D8" s="318"/>
      <c r="E8" s="250" t="s">
        <v>2</v>
      </c>
      <c r="F8" s="250" t="s">
        <v>2</v>
      </c>
      <c r="G8" s="250" t="s">
        <v>2</v>
      </c>
      <c r="H8" s="248" t="s">
        <v>2</v>
      </c>
      <c r="I8" s="248" t="s">
        <v>2</v>
      </c>
      <c r="J8" s="248" t="s">
        <v>2</v>
      </c>
      <c r="K8" s="256" t="s">
        <v>2</v>
      </c>
    </row>
    <row r="9" spans="1:12" ht="15.75">
      <c r="B9" s="255" t="s">
        <v>2</v>
      </c>
      <c r="C9" s="534" t="s">
        <v>88</v>
      </c>
      <c r="D9" s="318"/>
      <c r="E9" s="250" t="s">
        <v>2</v>
      </c>
      <c r="F9" s="250" t="s">
        <v>2</v>
      </c>
      <c r="G9" s="250" t="s">
        <v>2</v>
      </c>
      <c r="H9" s="257">
        <v>45132</v>
      </c>
      <c r="I9" s="257">
        <v>45163</v>
      </c>
      <c r="J9" s="257">
        <v>45194</v>
      </c>
      <c r="K9" s="256" t="s">
        <v>2</v>
      </c>
    </row>
    <row r="10" spans="1:12" ht="15.75">
      <c r="B10" s="255" t="s">
        <v>2</v>
      </c>
      <c r="C10" s="534" t="s">
        <v>1168</v>
      </c>
      <c r="D10" s="318"/>
      <c r="E10" s="250" t="s">
        <v>2</v>
      </c>
      <c r="F10" s="250" t="s">
        <v>2</v>
      </c>
      <c r="G10" s="250" t="s">
        <v>2</v>
      </c>
      <c r="H10" s="248">
        <v>116</v>
      </c>
      <c r="I10" s="248">
        <v>117</v>
      </c>
      <c r="J10" s="248">
        <v>118</v>
      </c>
      <c r="K10" s="256" t="s">
        <v>2</v>
      </c>
    </row>
    <row r="11" spans="1:12" ht="15.75">
      <c r="B11" s="255" t="s">
        <v>2</v>
      </c>
      <c r="C11" s="534" t="s">
        <v>2</v>
      </c>
      <c r="D11" s="318"/>
      <c r="E11" s="250" t="s">
        <v>2</v>
      </c>
      <c r="F11" s="250" t="s">
        <v>2</v>
      </c>
      <c r="G11" s="250" t="s">
        <v>2</v>
      </c>
      <c r="H11" s="258" t="s">
        <v>2</v>
      </c>
      <c r="I11" s="258" t="s">
        <v>2</v>
      </c>
      <c r="J11" s="258" t="s">
        <v>2</v>
      </c>
      <c r="K11" s="256" t="s">
        <v>2</v>
      </c>
    </row>
    <row r="12" spans="1:12" ht="15.75">
      <c r="B12" s="255" t="s">
        <v>2</v>
      </c>
      <c r="C12" s="534" t="s">
        <v>111</v>
      </c>
      <c r="D12" s="318"/>
      <c r="E12" s="250" t="s">
        <v>2</v>
      </c>
      <c r="F12" s="250" t="s">
        <v>2</v>
      </c>
      <c r="G12" s="250" t="s">
        <v>2</v>
      </c>
      <c r="H12" s="44">
        <v>6478706250.3800001</v>
      </c>
      <c r="I12" s="44">
        <v>6461529938.8299999</v>
      </c>
      <c r="J12" s="44">
        <v>6443512209.4099998</v>
      </c>
      <c r="K12" s="256" t="s">
        <v>2</v>
      </c>
    </row>
    <row r="13" spans="1:12" ht="15.75">
      <c r="B13" s="255" t="s">
        <v>2</v>
      </c>
      <c r="C13" s="610" t="s">
        <v>2</v>
      </c>
      <c r="D13" s="318"/>
      <c r="E13" s="250" t="s">
        <v>2</v>
      </c>
      <c r="F13" s="250" t="s">
        <v>2</v>
      </c>
      <c r="G13" s="250" t="s">
        <v>2</v>
      </c>
      <c r="H13" s="258" t="s">
        <v>2</v>
      </c>
      <c r="I13" s="258" t="s">
        <v>2</v>
      </c>
      <c r="J13" s="258" t="s">
        <v>2</v>
      </c>
      <c r="K13" s="256" t="s">
        <v>2</v>
      </c>
    </row>
    <row r="14" spans="1:12" ht="15.75">
      <c r="B14" s="255" t="s">
        <v>2</v>
      </c>
      <c r="C14" s="610" t="s">
        <v>1169</v>
      </c>
      <c r="D14" s="318"/>
      <c r="E14" s="250" t="s">
        <v>2</v>
      </c>
      <c r="F14" s="250" t="s">
        <v>2</v>
      </c>
      <c r="G14" s="250" t="s">
        <v>2</v>
      </c>
      <c r="H14" s="258" t="s">
        <v>2</v>
      </c>
      <c r="I14" s="258" t="s">
        <v>2</v>
      </c>
      <c r="J14" s="258" t="s">
        <v>2</v>
      </c>
      <c r="K14" s="256" t="s">
        <v>2</v>
      </c>
    </row>
    <row r="15" spans="1:12" ht="15.75">
      <c r="B15" s="255" t="s">
        <v>2</v>
      </c>
      <c r="C15" s="534" t="s">
        <v>1170</v>
      </c>
      <c r="D15" s="318"/>
      <c r="E15" s="318"/>
      <c r="F15" s="90" t="s">
        <v>2</v>
      </c>
      <c r="G15" s="90" t="s">
        <v>2</v>
      </c>
      <c r="H15" s="44">
        <v>179260.3</v>
      </c>
      <c r="I15" s="44">
        <v>563052.15</v>
      </c>
      <c r="J15" s="44">
        <v>367584.12</v>
      </c>
      <c r="K15" s="256" t="s">
        <v>2</v>
      </c>
    </row>
    <row r="16" spans="1:12" ht="15.75">
      <c r="B16" s="255" t="s">
        <v>2</v>
      </c>
      <c r="C16" s="534" t="s">
        <v>1171</v>
      </c>
      <c r="D16" s="318"/>
      <c r="E16" s="318"/>
      <c r="F16" s="90" t="s">
        <v>2</v>
      </c>
      <c r="G16" s="90" t="s">
        <v>2</v>
      </c>
      <c r="H16" s="44">
        <v>-153935.57999999999</v>
      </c>
      <c r="I16" s="44">
        <v>-517331.74</v>
      </c>
      <c r="J16" s="44">
        <v>-324500.82</v>
      </c>
      <c r="K16" s="256" t="s">
        <v>2</v>
      </c>
    </row>
    <row r="17" spans="2:11" ht="15.75">
      <c r="B17" s="255" t="s">
        <v>2</v>
      </c>
      <c r="C17" s="534" t="s">
        <v>1172</v>
      </c>
      <c r="D17" s="318"/>
      <c r="E17" s="318"/>
      <c r="F17" s="90" t="s">
        <v>2</v>
      </c>
      <c r="G17" s="90" t="s">
        <v>2</v>
      </c>
      <c r="H17" s="44">
        <v>25324.720000000001</v>
      </c>
      <c r="I17" s="44">
        <v>45720.410000000033</v>
      </c>
      <c r="J17" s="44">
        <v>43083.299999999988</v>
      </c>
      <c r="K17" s="256" t="s">
        <v>2</v>
      </c>
    </row>
    <row r="18" spans="2:11" ht="15.75">
      <c r="B18" s="255" t="s">
        <v>2</v>
      </c>
      <c r="C18" s="534" t="s">
        <v>2</v>
      </c>
      <c r="D18" s="318"/>
      <c r="E18" s="249" t="s">
        <v>2</v>
      </c>
      <c r="F18" s="116" t="s">
        <v>2</v>
      </c>
      <c r="G18" s="116" t="s">
        <v>2</v>
      </c>
      <c r="H18" s="258"/>
      <c r="I18" s="258"/>
      <c r="J18" s="258"/>
      <c r="K18" s="256" t="s">
        <v>2</v>
      </c>
    </row>
    <row r="19" spans="2:11" ht="15.75">
      <c r="B19" s="255" t="s">
        <v>2</v>
      </c>
      <c r="C19" s="609" t="s">
        <v>1173</v>
      </c>
      <c r="D19" s="318"/>
      <c r="E19" s="318"/>
      <c r="F19" s="116" t="s">
        <v>2</v>
      </c>
      <c r="G19" s="116" t="s">
        <v>2</v>
      </c>
      <c r="H19" s="259">
        <v>0.85870000000000002</v>
      </c>
      <c r="I19" s="259">
        <v>0.91879897803427257</v>
      </c>
      <c r="J19" s="259">
        <v>0.88279335897317879</v>
      </c>
      <c r="K19" s="256" t="s">
        <v>2</v>
      </c>
    </row>
    <row r="20" spans="2:11" ht="15.75">
      <c r="B20" s="255" t="s">
        <v>2</v>
      </c>
      <c r="C20" s="609" t="s">
        <v>1174</v>
      </c>
      <c r="D20" s="318"/>
      <c r="E20" s="318"/>
      <c r="F20" s="116" t="s">
        <v>2</v>
      </c>
      <c r="G20" s="116" t="s">
        <v>2</v>
      </c>
      <c r="H20" s="259">
        <v>0.76080000000000003</v>
      </c>
      <c r="I20" s="259">
        <v>0.76148517619160916</v>
      </c>
      <c r="J20" s="259">
        <v>0.76184193618921636</v>
      </c>
      <c r="K20" s="256" t="s">
        <v>2</v>
      </c>
    </row>
    <row r="21" spans="2:11" ht="15.75">
      <c r="B21" s="255" t="s">
        <v>2</v>
      </c>
      <c r="C21" s="609" t="s">
        <v>2</v>
      </c>
      <c r="D21" s="318"/>
      <c r="E21" s="249" t="s">
        <v>2</v>
      </c>
      <c r="F21" s="116" t="s">
        <v>2</v>
      </c>
      <c r="G21" s="116" t="s">
        <v>2</v>
      </c>
      <c r="H21" s="258"/>
      <c r="I21" s="258"/>
      <c r="J21" s="258" t="s">
        <v>2</v>
      </c>
      <c r="K21" s="256" t="s">
        <v>2</v>
      </c>
    </row>
    <row r="22" spans="2:11" ht="15.75">
      <c r="B22" s="255" t="s">
        <v>2</v>
      </c>
      <c r="C22" s="534" t="s">
        <v>1175</v>
      </c>
      <c r="D22" s="318"/>
      <c r="E22" s="318"/>
      <c r="F22" s="90" t="s">
        <v>2</v>
      </c>
      <c r="G22" s="90" t="s">
        <v>2</v>
      </c>
      <c r="H22" s="44">
        <v>400150.14</v>
      </c>
      <c r="I22" s="44">
        <v>621263.75</v>
      </c>
      <c r="J22" s="44">
        <v>506170.08999999997</v>
      </c>
      <c r="K22" s="256" t="s">
        <v>2</v>
      </c>
    </row>
    <row r="23" spans="2:11" ht="15.75">
      <c r="B23" s="255" t="s">
        <v>2</v>
      </c>
      <c r="C23" s="534" t="s">
        <v>1176</v>
      </c>
      <c r="D23" s="318"/>
      <c r="E23" s="318"/>
      <c r="F23" s="90" t="s">
        <v>2</v>
      </c>
      <c r="G23" s="90" t="s">
        <v>2</v>
      </c>
      <c r="H23" s="44">
        <v>-449241.29</v>
      </c>
      <c r="I23" s="44">
        <v>-659034.54</v>
      </c>
      <c r="J23" s="44">
        <v>-535666.25</v>
      </c>
      <c r="K23" s="256" t="s">
        <v>2</v>
      </c>
    </row>
    <row r="24" spans="2:11" ht="15.75">
      <c r="B24" s="255" t="s">
        <v>2</v>
      </c>
      <c r="C24" s="534" t="s">
        <v>1177</v>
      </c>
      <c r="D24" s="318"/>
      <c r="E24" s="318"/>
      <c r="F24" s="90" t="s">
        <v>2</v>
      </c>
      <c r="G24" s="90" t="s">
        <v>2</v>
      </c>
      <c r="H24" s="44">
        <v>-49091.149999999965</v>
      </c>
      <c r="I24" s="44">
        <v>-37770.790000000037</v>
      </c>
      <c r="J24" s="44">
        <v>-29496.160000000033</v>
      </c>
      <c r="K24" s="256" t="s">
        <v>2</v>
      </c>
    </row>
    <row r="25" spans="2:11" ht="15.75">
      <c r="B25" s="255" t="s">
        <v>2</v>
      </c>
      <c r="C25" s="534" t="s">
        <v>2</v>
      </c>
      <c r="D25" s="318"/>
      <c r="E25" s="249" t="s">
        <v>2</v>
      </c>
      <c r="F25" s="116" t="s">
        <v>2</v>
      </c>
      <c r="G25" s="116" t="s">
        <v>2</v>
      </c>
      <c r="H25" s="258"/>
      <c r="I25" s="258"/>
      <c r="J25" s="258"/>
      <c r="K25" s="256" t="s">
        <v>2</v>
      </c>
    </row>
    <row r="26" spans="2:11" ht="15.75">
      <c r="B26" s="255" t="s">
        <v>2</v>
      </c>
      <c r="C26" s="609" t="s">
        <v>1178</v>
      </c>
      <c r="D26" s="318"/>
      <c r="E26" s="318"/>
      <c r="F26" s="116" t="s">
        <v>2</v>
      </c>
      <c r="G26" s="116" t="s">
        <v>2</v>
      </c>
      <c r="H26" s="259">
        <v>1.1226818263764695</v>
      </c>
      <c r="I26" s="259">
        <v>1.0607967067127289</v>
      </c>
      <c r="J26" s="259">
        <v>1.0582732180006922</v>
      </c>
      <c r="K26" s="256" t="s">
        <v>2</v>
      </c>
    </row>
    <row r="27" spans="2:11" ht="15.75">
      <c r="B27" s="255" t="s">
        <v>2</v>
      </c>
      <c r="C27" s="609" t="s">
        <v>1179</v>
      </c>
      <c r="D27" s="318"/>
      <c r="E27" s="318"/>
      <c r="F27" s="116" t="s">
        <v>2</v>
      </c>
      <c r="G27" s="116" t="s">
        <v>2</v>
      </c>
      <c r="H27" s="259">
        <v>0.99638483054665172</v>
      </c>
      <c r="I27" s="259">
        <v>0.99657211299682669</v>
      </c>
      <c r="J27" s="259">
        <v>0.99671793294682487</v>
      </c>
      <c r="K27" s="256" t="s">
        <v>2</v>
      </c>
    </row>
    <row r="28" spans="2:11" ht="15.75">
      <c r="B28" s="255" t="s">
        <v>2</v>
      </c>
      <c r="C28" s="609" t="s">
        <v>2</v>
      </c>
      <c r="D28" s="318"/>
      <c r="E28" s="249" t="s">
        <v>2</v>
      </c>
      <c r="F28" s="116" t="s">
        <v>2</v>
      </c>
      <c r="G28" s="116" t="s">
        <v>2</v>
      </c>
      <c r="H28" s="258"/>
      <c r="I28" s="258"/>
      <c r="J28" s="258" t="s">
        <v>2</v>
      </c>
      <c r="K28" s="256" t="s">
        <v>2</v>
      </c>
    </row>
    <row r="29" spans="2:11" ht="15.75">
      <c r="B29" s="255" t="s">
        <v>2</v>
      </c>
      <c r="C29" s="534" t="s">
        <v>1180</v>
      </c>
      <c r="D29" s="318"/>
      <c r="E29" s="318"/>
      <c r="F29" s="90" t="s">
        <v>2</v>
      </c>
      <c r="G29" s="90" t="s">
        <v>2</v>
      </c>
      <c r="H29" s="44">
        <v>378247.74</v>
      </c>
      <c r="I29" s="44">
        <v>821519.35999999999</v>
      </c>
      <c r="J29" s="44">
        <v>810870.64</v>
      </c>
      <c r="K29" s="256" t="s">
        <v>2</v>
      </c>
    </row>
    <row r="30" spans="2:11" ht="15.75">
      <c r="B30" s="255" t="s">
        <v>2</v>
      </c>
      <c r="C30" s="534" t="s">
        <v>1181</v>
      </c>
      <c r="D30" s="318"/>
      <c r="E30" s="318"/>
      <c r="F30" s="90" t="s">
        <v>2</v>
      </c>
      <c r="G30" s="90" t="s">
        <v>2</v>
      </c>
      <c r="H30" s="44">
        <v>-479517.07</v>
      </c>
      <c r="I30" s="44">
        <v>-812615.90999999992</v>
      </c>
      <c r="J30" s="44">
        <v>-870747.47</v>
      </c>
      <c r="K30" s="256" t="s">
        <v>2</v>
      </c>
    </row>
    <row r="31" spans="2:11" ht="15.75">
      <c r="B31" s="255" t="s">
        <v>2</v>
      </c>
      <c r="C31" s="534" t="s">
        <v>1182</v>
      </c>
      <c r="D31" s="318"/>
      <c r="E31" s="318"/>
      <c r="F31" s="90" t="s">
        <v>2</v>
      </c>
      <c r="G31" s="90" t="s">
        <v>2</v>
      </c>
      <c r="H31" s="44">
        <v>-101269.33000000002</v>
      </c>
      <c r="I31" s="44">
        <v>8903.4500000000698</v>
      </c>
      <c r="J31" s="44">
        <v>-59876.829999999958</v>
      </c>
      <c r="K31" s="256" t="s">
        <v>2</v>
      </c>
    </row>
    <row r="32" spans="2:11" ht="15.75">
      <c r="B32" s="255" t="s">
        <v>2</v>
      </c>
      <c r="C32" s="534" t="s">
        <v>2</v>
      </c>
      <c r="D32" s="318"/>
      <c r="E32" s="249" t="s">
        <v>2</v>
      </c>
      <c r="F32" s="116" t="s">
        <v>2</v>
      </c>
      <c r="G32" s="116" t="s">
        <v>2</v>
      </c>
      <c r="H32" s="258"/>
      <c r="I32" s="258"/>
      <c r="J32" s="258"/>
      <c r="K32" s="256" t="s">
        <v>2</v>
      </c>
    </row>
    <row r="33" spans="2:11" ht="15.75">
      <c r="B33" s="255" t="s">
        <v>2</v>
      </c>
      <c r="C33" s="609" t="s">
        <v>1183</v>
      </c>
      <c r="D33" s="318"/>
      <c r="E33" s="318"/>
      <c r="F33" s="116" t="s">
        <v>2</v>
      </c>
      <c r="G33" s="116" t="s">
        <v>2</v>
      </c>
      <c r="H33" s="259">
        <v>1.2677328091900828</v>
      </c>
      <c r="I33" s="259">
        <v>0.98916221523982095</v>
      </c>
      <c r="J33" s="259">
        <v>1.073842641534043</v>
      </c>
      <c r="K33" s="256" t="s">
        <v>2</v>
      </c>
    </row>
    <row r="34" spans="2:11" ht="15.75">
      <c r="B34" s="255" t="s">
        <v>2</v>
      </c>
      <c r="C34" s="609" t="s">
        <v>1184</v>
      </c>
      <c r="D34" s="318"/>
      <c r="E34" s="318"/>
      <c r="F34" s="116" t="s">
        <v>2</v>
      </c>
      <c r="G34" s="116" t="s">
        <v>2</v>
      </c>
      <c r="H34" s="259">
        <v>0.81670793816461795</v>
      </c>
      <c r="I34" s="259">
        <v>0.81685836985836868</v>
      </c>
      <c r="J34" s="259">
        <v>0.81707944093656293</v>
      </c>
      <c r="K34" s="256" t="s">
        <v>2</v>
      </c>
    </row>
    <row r="35" spans="2:11" ht="15.75">
      <c r="B35" s="255" t="s">
        <v>2</v>
      </c>
      <c r="C35" s="609" t="s">
        <v>2</v>
      </c>
      <c r="D35" s="318"/>
      <c r="E35" s="249" t="s">
        <v>2</v>
      </c>
      <c r="F35" s="116" t="s">
        <v>2</v>
      </c>
      <c r="G35" s="116" t="s">
        <v>2</v>
      </c>
      <c r="H35" s="258"/>
      <c r="I35" s="258"/>
      <c r="J35" s="258" t="s">
        <v>2</v>
      </c>
      <c r="K35" s="256" t="s">
        <v>2</v>
      </c>
    </row>
    <row r="36" spans="2:11" ht="15.75">
      <c r="B36" s="255" t="s">
        <v>2</v>
      </c>
      <c r="C36" s="611" t="s">
        <v>1185</v>
      </c>
      <c r="D36" s="318"/>
      <c r="E36" s="249" t="s">
        <v>2</v>
      </c>
      <c r="F36" s="116" t="s">
        <v>2</v>
      </c>
      <c r="G36" s="116" t="s">
        <v>2</v>
      </c>
      <c r="H36" s="44">
        <v>-125035.76</v>
      </c>
      <c r="I36" s="44">
        <v>16853.070000000065</v>
      </c>
      <c r="J36" s="44">
        <v>-46289.69</v>
      </c>
      <c r="K36" s="256" t="s">
        <v>2</v>
      </c>
    </row>
    <row r="37" spans="2:11" ht="15.75">
      <c r="B37" s="255" t="s">
        <v>2</v>
      </c>
      <c r="C37" s="611" t="s">
        <v>1186</v>
      </c>
      <c r="D37" s="318"/>
      <c r="E37" s="249" t="s">
        <v>2</v>
      </c>
      <c r="F37" s="116" t="s">
        <v>2</v>
      </c>
      <c r="G37" s="116" t="s">
        <v>2</v>
      </c>
      <c r="H37" s="44">
        <v>219958.06</v>
      </c>
      <c r="I37" s="44">
        <v>155045.59</v>
      </c>
      <c r="J37" s="44">
        <v>263005.34999999998</v>
      </c>
      <c r="K37" s="256" t="s">
        <v>2</v>
      </c>
    </row>
    <row r="38" spans="2:11" ht="15.75">
      <c r="B38" s="255" t="s">
        <v>2</v>
      </c>
      <c r="C38" s="534" t="s">
        <v>2</v>
      </c>
      <c r="D38" s="318"/>
      <c r="E38" s="249" t="s">
        <v>2</v>
      </c>
      <c r="F38" s="116" t="s">
        <v>2</v>
      </c>
      <c r="G38" s="116" t="s">
        <v>2</v>
      </c>
      <c r="H38" s="258"/>
      <c r="I38" s="258"/>
      <c r="J38" s="258"/>
      <c r="K38" s="256" t="s">
        <v>2</v>
      </c>
    </row>
    <row r="39" spans="2:11" ht="15.75">
      <c r="B39" s="255" t="s">
        <v>2</v>
      </c>
      <c r="C39" s="534" t="s">
        <v>1187</v>
      </c>
      <c r="D39" s="318"/>
      <c r="E39" s="249" t="s">
        <v>2</v>
      </c>
      <c r="F39" s="116" t="s">
        <v>2</v>
      </c>
      <c r="G39" s="116" t="s">
        <v>2</v>
      </c>
      <c r="H39" s="44">
        <v>1263723.3600000001</v>
      </c>
      <c r="I39" s="44">
        <v>2278308.37</v>
      </c>
      <c r="J39" s="44">
        <v>2027618.5999999999</v>
      </c>
      <c r="K39" s="256" t="s">
        <v>2</v>
      </c>
    </row>
    <row r="40" spans="2:11" ht="15.75">
      <c r="B40" s="255" t="s">
        <v>2</v>
      </c>
      <c r="C40" s="534" t="s">
        <v>1188</v>
      </c>
      <c r="D40" s="318"/>
      <c r="E40" s="249" t="s">
        <v>2</v>
      </c>
      <c r="F40" s="116" t="s">
        <v>2</v>
      </c>
      <c r="G40" s="116" t="s">
        <v>2</v>
      </c>
      <c r="H40" s="44">
        <v>-1168801.06</v>
      </c>
      <c r="I40" s="44">
        <v>-2106409.71</v>
      </c>
      <c r="J40" s="44">
        <v>-1810902.94</v>
      </c>
      <c r="K40" s="256" t="s">
        <v>2</v>
      </c>
    </row>
    <row r="41" spans="2:11" ht="15.75">
      <c r="B41" s="255" t="s">
        <v>2</v>
      </c>
      <c r="C41" s="534" t="s">
        <v>2</v>
      </c>
      <c r="D41" s="318"/>
      <c r="E41" s="249" t="s">
        <v>2</v>
      </c>
      <c r="F41" s="116" t="s">
        <v>2</v>
      </c>
      <c r="G41" s="116" t="s">
        <v>2</v>
      </c>
      <c r="H41" s="258"/>
      <c r="I41" s="258"/>
      <c r="J41" s="258"/>
      <c r="K41" s="256" t="s">
        <v>2</v>
      </c>
    </row>
    <row r="42" spans="2:11" ht="15.75">
      <c r="B42" s="255" t="s">
        <v>2</v>
      </c>
      <c r="C42" s="534" t="s">
        <v>1189</v>
      </c>
      <c r="D42" s="318"/>
      <c r="E42" s="318"/>
      <c r="F42" s="116" t="s">
        <v>2</v>
      </c>
      <c r="G42" s="116" t="s">
        <v>2</v>
      </c>
      <c r="H42" s="44">
        <v>94922.3</v>
      </c>
      <c r="I42" s="44">
        <v>171898.66000000006</v>
      </c>
      <c r="J42" s="44">
        <v>216715.65999999997</v>
      </c>
      <c r="K42" s="256" t="s">
        <v>2</v>
      </c>
    </row>
    <row r="43" spans="2:11" ht="15.75">
      <c r="B43" s="255" t="s">
        <v>2</v>
      </c>
      <c r="C43" s="534" t="s">
        <v>2</v>
      </c>
      <c r="D43" s="318"/>
      <c r="E43" s="249" t="s">
        <v>2</v>
      </c>
      <c r="F43" s="116" t="s">
        <v>2</v>
      </c>
      <c r="G43" s="116" t="s">
        <v>2</v>
      </c>
      <c r="H43" s="258" t="s">
        <v>2</v>
      </c>
      <c r="I43" s="258" t="s">
        <v>2</v>
      </c>
      <c r="J43" s="258" t="s">
        <v>2</v>
      </c>
      <c r="K43" s="256" t="s">
        <v>2</v>
      </c>
    </row>
    <row r="44" spans="2:11" ht="15.75">
      <c r="B44" s="255" t="s">
        <v>2</v>
      </c>
      <c r="C44" s="613" t="s">
        <v>183</v>
      </c>
      <c r="D44" s="474"/>
      <c r="E44" s="260" t="s">
        <v>2</v>
      </c>
      <c r="F44" s="261" t="s">
        <v>2</v>
      </c>
      <c r="G44" s="261" t="s">
        <v>2</v>
      </c>
      <c r="H44" s="262">
        <v>1.4600000000000001E-5</v>
      </c>
      <c r="I44" s="262">
        <v>2.65E-5</v>
      </c>
      <c r="J44" s="262">
        <v>3.3500000000000001E-5</v>
      </c>
      <c r="K44" s="263" t="s">
        <v>2</v>
      </c>
    </row>
    <row r="45" spans="2:11" ht="15.75">
      <c r="B45" s="255" t="s">
        <v>2</v>
      </c>
      <c r="C45" s="612" t="s">
        <v>2</v>
      </c>
      <c r="D45" s="474"/>
      <c r="E45" s="260" t="s">
        <v>2</v>
      </c>
      <c r="F45" s="261" t="s">
        <v>2</v>
      </c>
      <c r="G45" s="261" t="s">
        <v>2</v>
      </c>
      <c r="H45" s="264" t="s">
        <v>1190</v>
      </c>
      <c r="I45" s="264" t="s">
        <v>1190</v>
      </c>
      <c r="J45" s="264" t="s">
        <v>1190</v>
      </c>
      <c r="K45" s="256" t="s">
        <v>2</v>
      </c>
    </row>
    <row r="46" spans="2:11" ht="15.75">
      <c r="B46" s="255" t="s">
        <v>2</v>
      </c>
      <c r="C46" s="613" t="s">
        <v>192</v>
      </c>
      <c r="D46" s="474"/>
      <c r="E46" s="260" t="s">
        <v>2</v>
      </c>
      <c r="F46" s="261" t="s">
        <v>2</v>
      </c>
      <c r="G46" s="261" t="s">
        <v>2</v>
      </c>
      <c r="H46" s="262">
        <v>5.5500000000000001E-5</v>
      </c>
      <c r="I46" s="262">
        <v>5.9200000000000002E-5</v>
      </c>
      <c r="J46" s="262">
        <v>5.0599999999999997E-5</v>
      </c>
      <c r="K46" s="263" t="s">
        <v>2</v>
      </c>
    </row>
    <row r="47" spans="2:11" ht="15.75">
      <c r="B47" s="255" t="s">
        <v>2</v>
      </c>
      <c r="C47" s="612" t="s">
        <v>2</v>
      </c>
      <c r="D47" s="474"/>
      <c r="E47" s="260" t="s">
        <v>2</v>
      </c>
      <c r="F47" s="261" t="s">
        <v>2</v>
      </c>
      <c r="G47" s="261" t="s">
        <v>2</v>
      </c>
      <c r="H47" s="264" t="s">
        <v>2</v>
      </c>
      <c r="I47" s="264" t="s">
        <v>2</v>
      </c>
      <c r="J47" s="264" t="s">
        <v>2</v>
      </c>
      <c r="K47" s="256" t="s">
        <v>2</v>
      </c>
    </row>
    <row r="48" spans="2:11" ht="15.75">
      <c r="B48" s="255" t="s">
        <v>2</v>
      </c>
      <c r="C48" s="610" t="s">
        <v>200</v>
      </c>
      <c r="D48" s="318"/>
      <c r="E48" s="90" t="s">
        <v>2</v>
      </c>
      <c r="F48" s="116" t="s">
        <v>2</v>
      </c>
      <c r="G48" s="116" t="s">
        <v>2</v>
      </c>
      <c r="H48" s="258" t="s">
        <v>2</v>
      </c>
      <c r="I48" s="258" t="s">
        <v>2</v>
      </c>
      <c r="J48" s="258" t="s">
        <v>2</v>
      </c>
      <c r="K48" s="256" t="s">
        <v>2</v>
      </c>
    </row>
    <row r="49" spans="2:11" ht="15.75">
      <c r="B49" s="255" t="s">
        <v>2</v>
      </c>
      <c r="C49" s="534" t="s">
        <v>1191</v>
      </c>
      <c r="D49" s="318"/>
      <c r="E49" s="318"/>
      <c r="F49" s="116" t="s">
        <v>2</v>
      </c>
      <c r="G49" s="116" t="s">
        <v>2</v>
      </c>
      <c r="H49" s="265">
        <v>1908603.1</v>
      </c>
      <c r="I49" s="265">
        <v>2152857.25</v>
      </c>
      <c r="J49" s="265">
        <v>3350797.35</v>
      </c>
      <c r="K49" s="256" t="s">
        <v>2</v>
      </c>
    </row>
    <row r="50" spans="2:11" ht="15.75">
      <c r="B50" s="255" t="s">
        <v>2</v>
      </c>
      <c r="C50" s="534" t="s">
        <v>2</v>
      </c>
      <c r="D50" s="318"/>
      <c r="E50" s="90" t="s">
        <v>2</v>
      </c>
      <c r="F50" s="116" t="s">
        <v>2</v>
      </c>
      <c r="G50" s="116" t="s">
        <v>2</v>
      </c>
      <c r="H50" s="258" t="s">
        <v>2</v>
      </c>
      <c r="I50" s="258" t="s">
        <v>2</v>
      </c>
      <c r="J50" s="258" t="s">
        <v>2</v>
      </c>
      <c r="K50" s="256" t="s">
        <v>2</v>
      </c>
    </row>
    <row r="51" spans="2:11" ht="15.75">
      <c r="B51" s="255" t="s">
        <v>2</v>
      </c>
      <c r="C51" s="534" t="s">
        <v>1192</v>
      </c>
      <c r="D51" s="318"/>
      <c r="E51" s="318"/>
      <c r="F51" s="116" t="s">
        <v>2</v>
      </c>
      <c r="G51" s="116" t="s">
        <v>2</v>
      </c>
      <c r="H51" s="265">
        <v>4979122.62</v>
      </c>
      <c r="I51" s="265">
        <v>5054650.4000000004</v>
      </c>
      <c r="J51" s="265">
        <f>'Delinquencies &amp; Defaults II'!G16</f>
        <v>5446780.8899999997</v>
      </c>
      <c r="K51" s="256" t="s">
        <v>2</v>
      </c>
    </row>
    <row r="52" spans="2:11" ht="15.75">
      <c r="B52" s="255" t="s">
        <v>2</v>
      </c>
      <c r="C52" s="534" t="s">
        <v>2</v>
      </c>
      <c r="D52" s="318"/>
      <c r="E52" s="249" t="s">
        <v>2</v>
      </c>
      <c r="F52" s="116" t="s">
        <v>2</v>
      </c>
      <c r="G52" s="116" t="s">
        <v>2</v>
      </c>
      <c r="H52" s="258" t="s">
        <v>2</v>
      </c>
      <c r="I52" s="258" t="s">
        <v>2</v>
      </c>
      <c r="J52" s="258" t="s">
        <v>2</v>
      </c>
      <c r="K52" s="256" t="s">
        <v>2</v>
      </c>
    </row>
    <row r="53" spans="2:11" ht="15.75">
      <c r="B53" s="255" t="s">
        <v>2</v>
      </c>
      <c r="C53" s="613" t="s">
        <v>200</v>
      </c>
      <c r="D53" s="474"/>
      <c r="E53" s="260" t="s">
        <v>2</v>
      </c>
      <c r="F53" s="261" t="s">
        <v>2</v>
      </c>
      <c r="G53" s="261" t="s">
        <v>2</v>
      </c>
      <c r="H53" s="314">
        <v>7.6610000000000003E-4</v>
      </c>
      <c r="I53" s="266" t="s">
        <v>1193</v>
      </c>
      <c r="J53" s="266" t="s">
        <v>201</v>
      </c>
      <c r="K53" s="263" t="s">
        <v>2</v>
      </c>
    </row>
    <row r="54" spans="2:11" ht="15.75">
      <c r="B54" s="267" t="s">
        <v>2</v>
      </c>
      <c r="C54" s="614" t="s">
        <v>2</v>
      </c>
      <c r="D54" s="615"/>
      <c r="E54" s="268" t="s">
        <v>2</v>
      </c>
      <c r="F54" s="269" t="s">
        <v>2</v>
      </c>
      <c r="G54" s="269" t="s">
        <v>2</v>
      </c>
      <c r="H54" s="270" t="s">
        <v>2</v>
      </c>
      <c r="I54" s="270" t="s">
        <v>2</v>
      </c>
      <c r="J54" s="270" t="s">
        <v>2</v>
      </c>
      <c r="K54" s="271" t="s">
        <v>2</v>
      </c>
    </row>
    <row r="55" spans="2:11" ht="15.75">
      <c r="B55" s="272" t="s">
        <v>2</v>
      </c>
      <c r="C55" s="612" t="s">
        <v>2</v>
      </c>
      <c r="D55" s="474"/>
      <c r="E55" s="260" t="s">
        <v>2</v>
      </c>
      <c r="F55" s="261" t="s">
        <v>2</v>
      </c>
      <c r="G55" s="261" t="s">
        <v>2</v>
      </c>
      <c r="H55" s="264" t="s">
        <v>2</v>
      </c>
      <c r="I55" s="264" t="s">
        <v>2</v>
      </c>
      <c r="J55" s="264" t="s">
        <v>2</v>
      </c>
      <c r="K55" s="264" t="s">
        <v>2</v>
      </c>
    </row>
    <row r="56" spans="2:11" ht="15.75">
      <c r="B56" s="251" t="s">
        <v>2</v>
      </c>
      <c r="C56" s="607" t="s">
        <v>1194</v>
      </c>
      <c r="D56" s="608"/>
      <c r="E56" s="608"/>
      <c r="F56" s="273" t="s">
        <v>2</v>
      </c>
      <c r="G56" s="273" t="s">
        <v>2</v>
      </c>
      <c r="H56" s="274" t="s">
        <v>2</v>
      </c>
      <c r="I56" s="274" t="s">
        <v>2</v>
      </c>
      <c r="J56" s="274" t="s">
        <v>2</v>
      </c>
      <c r="K56" s="254" t="s">
        <v>2</v>
      </c>
    </row>
    <row r="57" spans="2:11">
      <c r="B57" s="275" t="s">
        <v>2</v>
      </c>
      <c r="C57" s="523" t="s">
        <v>2</v>
      </c>
      <c r="D57" s="318"/>
      <c r="E57" s="200" t="s">
        <v>2</v>
      </c>
      <c r="F57" s="116" t="s">
        <v>2</v>
      </c>
      <c r="G57" s="116" t="s">
        <v>2</v>
      </c>
      <c r="H57" s="78" t="s">
        <v>2</v>
      </c>
      <c r="I57" s="78" t="s">
        <v>2</v>
      </c>
      <c r="J57" s="78" t="s">
        <v>2</v>
      </c>
      <c r="K57" s="276" t="s">
        <v>2</v>
      </c>
    </row>
    <row r="58" spans="2:11">
      <c r="B58" s="275" t="s">
        <v>2</v>
      </c>
      <c r="C58" s="534" t="s">
        <v>88</v>
      </c>
      <c r="D58" s="318"/>
      <c r="E58" s="200" t="s">
        <v>2</v>
      </c>
      <c r="F58" s="116" t="s">
        <v>2</v>
      </c>
      <c r="G58" s="116" t="s">
        <v>2</v>
      </c>
      <c r="H58" s="257">
        <v>45132</v>
      </c>
      <c r="I58" s="257">
        <v>45163</v>
      </c>
      <c r="J58" s="257">
        <v>45194</v>
      </c>
      <c r="K58" s="276" t="s">
        <v>2</v>
      </c>
    </row>
    <row r="59" spans="2:11">
      <c r="B59" s="275" t="s">
        <v>2</v>
      </c>
      <c r="C59" s="534" t="s">
        <v>1168</v>
      </c>
      <c r="D59" s="318"/>
      <c r="E59" s="200" t="s">
        <v>2</v>
      </c>
      <c r="F59" s="116" t="s">
        <v>2</v>
      </c>
      <c r="G59" s="116" t="s">
        <v>2</v>
      </c>
      <c r="H59" s="248">
        <v>116</v>
      </c>
      <c r="I59" s="248">
        <v>117</v>
      </c>
      <c r="J59" s="248">
        <v>118</v>
      </c>
      <c r="K59" s="276" t="s">
        <v>2</v>
      </c>
    </row>
    <row r="60" spans="2:11">
      <c r="B60" s="277" t="s">
        <v>2</v>
      </c>
      <c r="C60" s="505" t="s">
        <v>2</v>
      </c>
      <c r="D60" s="318"/>
      <c r="E60" s="318"/>
      <c r="F60" s="181" t="s">
        <v>2</v>
      </c>
      <c r="G60" s="181" t="s">
        <v>2</v>
      </c>
      <c r="H60" s="278" t="s">
        <v>2</v>
      </c>
      <c r="I60" s="278" t="s">
        <v>2</v>
      </c>
      <c r="J60" s="278" t="s">
        <v>2</v>
      </c>
      <c r="K60" s="279" t="s">
        <v>2</v>
      </c>
    </row>
    <row r="61" spans="2:11">
      <c r="B61" s="277" t="s">
        <v>2</v>
      </c>
      <c r="C61" s="616" t="s">
        <v>1195</v>
      </c>
      <c r="D61" s="318"/>
      <c r="E61" s="318"/>
      <c r="F61" s="181" t="s">
        <v>2</v>
      </c>
      <c r="G61" s="181" t="s">
        <v>2</v>
      </c>
      <c r="H61" s="278" t="s">
        <v>2</v>
      </c>
      <c r="I61" s="278" t="s">
        <v>2</v>
      </c>
      <c r="J61" s="278" t="s">
        <v>2</v>
      </c>
      <c r="K61" s="279" t="s">
        <v>2</v>
      </c>
    </row>
    <row r="62" spans="2:11">
      <c r="B62" s="277" t="s">
        <v>2</v>
      </c>
      <c r="C62" s="362" t="s">
        <v>1196</v>
      </c>
      <c r="D62" s="318"/>
      <c r="E62" s="318"/>
      <c r="F62" s="27" t="s">
        <v>1197</v>
      </c>
      <c r="G62" s="27" t="s">
        <v>704</v>
      </c>
      <c r="H62" s="280">
        <v>822117.27</v>
      </c>
      <c r="I62" s="280">
        <v>842210.85</v>
      </c>
      <c r="J62" s="280">
        <v>772365.36</v>
      </c>
      <c r="K62" s="279" t="s">
        <v>2</v>
      </c>
    </row>
    <row r="63" spans="2:11">
      <c r="B63" s="277" t="s">
        <v>2</v>
      </c>
      <c r="C63" s="362" t="s">
        <v>1196</v>
      </c>
      <c r="D63" s="318"/>
      <c r="E63" s="318"/>
      <c r="F63" s="27" t="s">
        <v>1197</v>
      </c>
      <c r="G63" s="27" t="s">
        <v>705</v>
      </c>
      <c r="H63" s="280">
        <v>6977118.4000000004</v>
      </c>
      <c r="I63" s="280">
        <v>5665880.2599999998</v>
      </c>
      <c r="J63" s="280">
        <v>6621337.4500000002</v>
      </c>
      <c r="K63" s="279" t="s">
        <v>2</v>
      </c>
    </row>
    <row r="64" spans="2:11">
      <c r="B64" s="277" t="s">
        <v>2</v>
      </c>
      <c r="C64" s="362" t="s">
        <v>1196</v>
      </c>
      <c r="D64" s="318"/>
      <c r="E64" s="318"/>
      <c r="F64" s="27" t="s">
        <v>703</v>
      </c>
      <c r="G64" s="27" t="s">
        <v>704</v>
      </c>
      <c r="H64" s="280">
        <v>199680.39</v>
      </c>
      <c r="I64" s="280">
        <v>93625.66</v>
      </c>
      <c r="J64" s="280">
        <v>229642.85</v>
      </c>
      <c r="K64" s="279" t="s">
        <v>2</v>
      </c>
    </row>
    <row r="65" spans="2:11">
      <c r="B65" s="277" t="s">
        <v>2</v>
      </c>
      <c r="C65" s="362" t="s">
        <v>1196</v>
      </c>
      <c r="D65" s="318"/>
      <c r="E65" s="318"/>
      <c r="F65" s="27" t="s">
        <v>703</v>
      </c>
      <c r="G65" s="27" t="s">
        <v>705</v>
      </c>
      <c r="H65" s="280">
        <v>300662.55</v>
      </c>
      <c r="I65" s="280">
        <v>106662</v>
      </c>
      <c r="J65" s="280">
        <v>146676.84</v>
      </c>
      <c r="K65" s="279" t="s">
        <v>2</v>
      </c>
    </row>
    <row r="66" spans="2:11">
      <c r="B66" s="277" t="s">
        <v>2</v>
      </c>
      <c r="C66" s="362" t="s">
        <v>1196</v>
      </c>
      <c r="D66" s="318"/>
      <c r="E66" s="318"/>
      <c r="F66" s="27" t="s">
        <v>702</v>
      </c>
      <c r="G66" s="27" t="s">
        <v>704</v>
      </c>
      <c r="H66" s="280">
        <v>85606893.209999993</v>
      </c>
      <c r="I66" s="280">
        <v>74584560.340000004</v>
      </c>
      <c r="J66" s="280">
        <v>61612801.159999996</v>
      </c>
      <c r="K66" s="279" t="s">
        <v>2</v>
      </c>
    </row>
    <row r="67" spans="2:11">
      <c r="B67" s="277" t="s">
        <v>2</v>
      </c>
      <c r="C67" s="362" t="s">
        <v>1196</v>
      </c>
      <c r="D67" s="318"/>
      <c r="E67" s="318"/>
      <c r="F67" s="27" t="s">
        <v>702</v>
      </c>
      <c r="G67" s="27" t="s">
        <v>705</v>
      </c>
      <c r="H67" s="280">
        <v>55299149.840000004</v>
      </c>
      <c r="I67" s="280">
        <v>49098415.490000002</v>
      </c>
      <c r="J67" s="280">
        <v>48411929.229999997</v>
      </c>
      <c r="K67" s="279" t="s">
        <v>2</v>
      </c>
    </row>
    <row r="68" spans="2:11">
      <c r="B68" s="277" t="s">
        <v>2</v>
      </c>
      <c r="C68" s="505" t="s">
        <v>1198</v>
      </c>
      <c r="D68" s="318"/>
      <c r="E68" s="318"/>
      <c r="F68" s="181" t="s">
        <v>115</v>
      </c>
      <c r="G68" s="181" t="s">
        <v>2</v>
      </c>
      <c r="H68" s="281">
        <v>149205621.66</v>
      </c>
      <c r="I68" s="281">
        <v>130391354.59999999</v>
      </c>
      <c r="J68" s="281">
        <v>117794752.89</v>
      </c>
      <c r="K68" s="279" t="s">
        <v>2</v>
      </c>
    </row>
    <row r="69" spans="2:11">
      <c r="B69" s="277" t="s">
        <v>2</v>
      </c>
      <c r="C69" s="505" t="s">
        <v>2</v>
      </c>
      <c r="D69" s="318"/>
      <c r="E69" s="318"/>
      <c r="F69" s="181" t="s">
        <v>2</v>
      </c>
      <c r="G69" s="181" t="s">
        <v>2</v>
      </c>
      <c r="H69" s="278" t="s">
        <v>2</v>
      </c>
      <c r="I69" s="278" t="s">
        <v>2</v>
      </c>
      <c r="J69" s="278" t="s">
        <v>2</v>
      </c>
      <c r="K69" s="279" t="s">
        <v>2</v>
      </c>
    </row>
    <row r="70" spans="2:11">
      <c r="B70" s="277" t="s">
        <v>2</v>
      </c>
      <c r="C70" s="616" t="s">
        <v>1195</v>
      </c>
      <c r="D70" s="318"/>
      <c r="E70" s="318"/>
      <c r="F70" s="181" t="s">
        <v>2</v>
      </c>
      <c r="G70" s="181" t="s">
        <v>2</v>
      </c>
      <c r="H70" s="278" t="s">
        <v>2</v>
      </c>
      <c r="I70" s="278" t="s">
        <v>2</v>
      </c>
      <c r="J70" s="278" t="s">
        <v>2</v>
      </c>
      <c r="K70" s="279" t="s">
        <v>2</v>
      </c>
    </row>
    <row r="71" spans="2:11">
      <c r="B71" s="277" t="s">
        <v>2</v>
      </c>
      <c r="C71" s="362" t="s">
        <v>1199</v>
      </c>
      <c r="D71" s="318"/>
      <c r="E71" s="318"/>
      <c r="F71" s="27" t="s">
        <v>1197</v>
      </c>
      <c r="G71" s="27" t="s">
        <v>704</v>
      </c>
      <c r="H71" s="280">
        <v>0</v>
      </c>
      <c r="I71" s="280">
        <v>0</v>
      </c>
      <c r="J71" s="280">
        <v>0</v>
      </c>
      <c r="K71" s="279" t="s">
        <v>2</v>
      </c>
    </row>
    <row r="72" spans="2:11">
      <c r="B72" s="277" t="s">
        <v>2</v>
      </c>
      <c r="C72" s="362" t="s">
        <v>1199</v>
      </c>
      <c r="D72" s="318"/>
      <c r="E72" s="318"/>
      <c r="F72" s="27" t="s">
        <v>1197</v>
      </c>
      <c r="G72" s="27" t="s">
        <v>705</v>
      </c>
      <c r="H72" s="280">
        <v>117997.93</v>
      </c>
      <c r="I72" s="280">
        <v>157679.44</v>
      </c>
      <c r="J72" s="280">
        <v>179284.94</v>
      </c>
      <c r="K72" s="279" t="s">
        <v>2</v>
      </c>
    </row>
    <row r="73" spans="2:11">
      <c r="B73" s="277" t="s">
        <v>2</v>
      </c>
      <c r="C73" s="362" t="s">
        <v>1199</v>
      </c>
      <c r="D73" s="318"/>
      <c r="E73" s="318"/>
      <c r="F73" s="27" t="s">
        <v>703</v>
      </c>
      <c r="G73" s="27" t="s">
        <v>704</v>
      </c>
      <c r="H73" s="280">
        <v>0</v>
      </c>
      <c r="I73" s="280">
        <v>0</v>
      </c>
      <c r="J73" s="280">
        <v>0</v>
      </c>
      <c r="K73" s="279" t="s">
        <v>2</v>
      </c>
    </row>
    <row r="74" spans="2:11">
      <c r="B74" s="277" t="s">
        <v>2</v>
      </c>
      <c r="C74" s="362" t="s">
        <v>1199</v>
      </c>
      <c r="D74" s="318"/>
      <c r="E74" s="318"/>
      <c r="F74" s="27" t="s">
        <v>703</v>
      </c>
      <c r="G74" s="27" t="s">
        <v>705</v>
      </c>
      <c r="H74" s="280">
        <v>0</v>
      </c>
      <c r="I74" s="280">
        <v>0</v>
      </c>
      <c r="J74" s="280">
        <v>0</v>
      </c>
      <c r="K74" s="279" t="s">
        <v>2</v>
      </c>
    </row>
    <row r="75" spans="2:11">
      <c r="B75" s="277" t="s">
        <v>2</v>
      </c>
      <c r="C75" s="362" t="s">
        <v>1199</v>
      </c>
      <c r="D75" s="318"/>
      <c r="E75" s="318"/>
      <c r="F75" s="27" t="s">
        <v>702</v>
      </c>
      <c r="G75" s="27" t="s">
        <v>704</v>
      </c>
      <c r="H75" s="280">
        <v>198111.94</v>
      </c>
      <c r="I75" s="280">
        <v>182145.93</v>
      </c>
      <c r="J75" s="280">
        <v>683203.04</v>
      </c>
      <c r="K75" s="279" t="s">
        <v>2</v>
      </c>
    </row>
    <row r="76" spans="2:11">
      <c r="B76" s="277" t="s">
        <v>2</v>
      </c>
      <c r="C76" s="362" t="s">
        <v>1199</v>
      </c>
      <c r="D76" s="318"/>
      <c r="E76" s="318"/>
      <c r="F76" s="27" t="s">
        <v>702</v>
      </c>
      <c r="G76" s="27" t="s">
        <v>705</v>
      </c>
      <c r="H76" s="280">
        <v>223199.27</v>
      </c>
      <c r="I76" s="280">
        <v>281924.42</v>
      </c>
      <c r="J76" s="280">
        <v>1142003.76</v>
      </c>
      <c r="K76" s="279" t="s">
        <v>2</v>
      </c>
    </row>
    <row r="77" spans="2:11">
      <c r="B77" s="277" t="s">
        <v>2</v>
      </c>
      <c r="C77" s="505" t="s">
        <v>1199</v>
      </c>
      <c r="D77" s="318"/>
      <c r="E77" s="318"/>
      <c r="F77" s="181" t="s">
        <v>115</v>
      </c>
      <c r="G77" s="181" t="s">
        <v>2</v>
      </c>
      <c r="H77" s="281">
        <v>539309.14</v>
      </c>
      <c r="I77" s="281">
        <v>621749.79</v>
      </c>
      <c r="J77" s="281">
        <v>2004491.74</v>
      </c>
      <c r="K77" s="279" t="s">
        <v>2</v>
      </c>
    </row>
    <row r="78" spans="2:11">
      <c r="B78" s="277" t="s">
        <v>2</v>
      </c>
      <c r="C78" s="505" t="s">
        <v>2</v>
      </c>
      <c r="D78" s="318"/>
      <c r="E78" s="181" t="s">
        <v>2</v>
      </c>
      <c r="F78" s="181" t="s">
        <v>2</v>
      </c>
      <c r="G78" s="181" t="s">
        <v>2</v>
      </c>
      <c r="H78" s="278" t="s">
        <v>2</v>
      </c>
      <c r="I78" s="278" t="s">
        <v>2</v>
      </c>
      <c r="J78" s="278" t="s">
        <v>2</v>
      </c>
      <c r="K78" s="279" t="s">
        <v>2</v>
      </c>
    </row>
    <row r="79" spans="2:11">
      <c r="B79" s="277" t="s">
        <v>2</v>
      </c>
      <c r="C79" s="617" t="s">
        <v>1200</v>
      </c>
      <c r="D79" s="318"/>
      <c r="E79" s="181" t="s">
        <v>2</v>
      </c>
      <c r="F79" s="282" t="s">
        <v>115</v>
      </c>
      <c r="G79" s="181" t="s">
        <v>2</v>
      </c>
      <c r="H79" s="283">
        <v>156475980.34</v>
      </c>
      <c r="I79" s="283">
        <v>157097730.13</v>
      </c>
      <c r="J79" s="283">
        <v>159102221.87</v>
      </c>
      <c r="K79" s="279" t="s">
        <v>2</v>
      </c>
    </row>
    <row r="80" spans="2:11">
      <c r="B80" s="277" t="s">
        <v>2</v>
      </c>
      <c r="C80" s="505" t="s">
        <v>2</v>
      </c>
      <c r="D80" s="318"/>
      <c r="E80" s="318"/>
      <c r="F80" s="181" t="s">
        <v>2</v>
      </c>
      <c r="G80" s="181" t="s">
        <v>2</v>
      </c>
      <c r="H80" s="278" t="s">
        <v>2</v>
      </c>
      <c r="I80" s="278" t="s">
        <v>2</v>
      </c>
      <c r="J80" s="278" t="s">
        <v>2</v>
      </c>
      <c r="K80" s="279" t="s">
        <v>2</v>
      </c>
    </row>
    <row r="81" spans="2:11">
      <c r="B81" s="277" t="s">
        <v>2</v>
      </c>
      <c r="C81" s="616" t="s">
        <v>1195</v>
      </c>
      <c r="D81" s="318"/>
      <c r="E81" s="318"/>
      <c r="F81" s="181" t="s">
        <v>2</v>
      </c>
      <c r="G81" s="181" t="s">
        <v>2</v>
      </c>
      <c r="H81" s="278" t="s">
        <v>2</v>
      </c>
      <c r="I81" s="278" t="s">
        <v>2</v>
      </c>
      <c r="J81" s="278" t="s">
        <v>2</v>
      </c>
      <c r="K81" s="279" t="s">
        <v>2</v>
      </c>
    </row>
    <row r="82" spans="2:11">
      <c r="B82" s="277" t="s">
        <v>2</v>
      </c>
      <c r="C82" s="362" t="s">
        <v>1201</v>
      </c>
      <c r="D82" s="318"/>
      <c r="E82" s="318"/>
      <c r="F82" s="27" t="s">
        <v>1197</v>
      </c>
      <c r="G82" s="27" t="s">
        <v>704</v>
      </c>
      <c r="H82" s="280">
        <v>0</v>
      </c>
      <c r="I82" s="280">
        <v>17066.62</v>
      </c>
      <c r="J82" s="280">
        <v>3945.71</v>
      </c>
      <c r="K82" s="279" t="s">
        <v>2</v>
      </c>
    </row>
    <row r="83" spans="2:11">
      <c r="B83" s="277" t="s">
        <v>2</v>
      </c>
      <c r="C83" s="362" t="s">
        <v>1201</v>
      </c>
      <c r="D83" s="318"/>
      <c r="E83" s="318"/>
      <c r="F83" s="27" t="s">
        <v>1197</v>
      </c>
      <c r="G83" s="27" t="s">
        <v>705</v>
      </c>
      <c r="H83" s="280">
        <v>70661.460000000006</v>
      </c>
      <c r="I83" s="280">
        <v>46129.96</v>
      </c>
      <c r="J83" s="280">
        <v>113011.39</v>
      </c>
      <c r="K83" s="279" t="s">
        <v>2</v>
      </c>
    </row>
    <row r="84" spans="2:11">
      <c r="B84" s="277" t="s">
        <v>2</v>
      </c>
      <c r="C84" s="362" t="s">
        <v>1201</v>
      </c>
      <c r="D84" s="318"/>
      <c r="E84" s="318"/>
      <c r="F84" s="27" t="s">
        <v>703</v>
      </c>
      <c r="G84" s="27" t="s">
        <v>704</v>
      </c>
      <c r="H84" s="280">
        <v>0</v>
      </c>
      <c r="I84" s="280">
        <v>0</v>
      </c>
      <c r="J84" s="280">
        <v>0</v>
      </c>
      <c r="K84" s="279" t="s">
        <v>2</v>
      </c>
    </row>
    <row r="85" spans="2:11">
      <c r="B85" s="277" t="s">
        <v>2</v>
      </c>
      <c r="C85" s="362" t="s">
        <v>1201</v>
      </c>
      <c r="D85" s="318"/>
      <c r="E85" s="318"/>
      <c r="F85" s="27" t="s">
        <v>703</v>
      </c>
      <c r="G85" s="27" t="s">
        <v>705</v>
      </c>
      <c r="H85" s="280">
        <v>0</v>
      </c>
      <c r="I85" s="280">
        <v>0</v>
      </c>
      <c r="J85" s="280">
        <v>0</v>
      </c>
      <c r="K85" s="279" t="s">
        <v>2</v>
      </c>
    </row>
    <row r="86" spans="2:11">
      <c r="B86" s="277" t="s">
        <v>2</v>
      </c>
      <c r="C86" s="362" t="s">
        <v>1201</v>
      </c>
      <c r="D86" s="318"/>
      <c r="E86" s="318"/>
      <c r="F86" s="27" t="s">
        <v>702</v>
      </c>
      <c r="G86" s="27" t="s">
        <v>704</v>
      </c>
      <c r="H86" s="280">
        <v>362384</v>
      </c>
      <c r="I86" s="280">
        <v>278822.77</v>
      </c>
      <c r="J86" s="280">
        <v>300020.82</v>
      </c>
      <c r="K86" s="279" t="s">
        <v>2</v>
      </c>
    </row>
    <row r="87" spans="2:11">
      <c r="B87" s="277" t="s">
        <v>2</v>
      </c>
      <c r="C87" s="362" t="s">
        <v>1201</v>
      </c>
      <c r="D87" s="318"/>
      <c r="E87" s="318"/>
      <c r="F87" s="27" t="s">
        <v>702</v>
      </c>
      <c r="G87" s="27" t="s">
        <v>705</v>
      </c>
      <c r="H87" s="280">
        <v>148681.65</v>
      </c>
      <c r="I87" s="280">
        <v>271893.56</v>
      </c>
      <c r="J87" s="280">
        <v>282115.55</v>
      </c>
      <c r="K87" s="279" t="s">
        <v>2</v>
      </c>
    </row>
    <row r="88" spans="2:11">
      <c r="B88" s="277" t="s">
        <v>2</v>
      </c>
      <c r="C88" s="505" t="s">
        <v>1201</v>
      </c>
      <c r="D88" s="318"/>
      <c r="E88" s="318"/>
      <c r="F88" s="181" t="s">
        <v>115</v>
      </c>
      <c r="G88" s="181" t="s">
        <v>2</v>
      </c>
      <c r="H88" s="281">
        <v>581727.11</v>
      </c>
      <c r="I88" s="281">
        <v>613912.91</v>
      </c>
      <c r="J88" s="281">
        <v>699093.47</v>
      </c>
      <c r="K88" s="279" t="s">
        <v>2</v>
      </c>
    </row>
    <row r="89" spans="2:11">
      <c r="B89" s="277" t="s">
        <v>2</v>
      </c>
      <c r="C89" s="505" t="s">
        <v>2</v>
      </c>
      <c r="D89" s="318"/>
      <c r="E89" s="181" t="s">
        <v>2</v>
      </c>
      <c r="F89" s="181" t="s">
        <v>2</v>
      </c>
      <c r="G89" s="181" t="s">
        <v>2</v>
      </c>
      <c r="H89" s="278" t="s">
        <v>2</v>
      </c>
      <c r="I89" s="278" t="s">
        <v>2</v>
      </c>
      <c r="J89" s="278" t="s">
        <v>2</v>
      </c>
      <c r="K89" s="279" t="s">
        <v>2</v>
      </c>
    </row>
    <row r="90" spans="2:11">
      <c r="B90" s="277" t="s">
        <v>2</v>
      </c>
      <c r="C90" s="617" t="s">
        <v>1202</v>
      </c>
      <c r="D90" s="318"/>
      <c r="E90" s="181" t="s">
        <v>2</v>
      </c>
      <c r="F90" s="282" t="s">
        <v>115</v>
      </c>
      <c r="G90" s="181" t="s">
        <v>2</v>
      </c>
      <c r="H90" s="283">
        <v>951777933.80999994</v>
      </c>
      <c r="I90" s="283">
        <v>952391846.72000003</v>
      </c>
      <c r="J90" s="283">
        <v>953090940.19000006</v>
      </c>
      <c r="K90" s="279" t="s">
        <v>2</v>
      </c>
    </row>
    <row r="91" spans="2:11">
      <c r="B91" s="284" t="s">
        <v>2</v>
      </c>
      <c r="C91" s="324" t="s">
        <v>2</v>
      </c>
      <c r="D91" s="318"/>
      <c r="E91" s="2" t="s">
        <v>2</v>
      </c>
      <c r="F91" s="181" t="s">
        <v>2</v>
      </c>
      <c r="G91" s="181" t="s">
        <v>2</v>
      </c>
      <c r="H91" s="17" t="s">
        <v>2</v>
      </c>
      <c r="I91" s="17" t="s">
        <v>2</v>
      </c>
      <c r="J91" s="17" t="s">
        <v>2</v>
      </c>
      <c r="K91" s="285" t="s">
        <v>2</v>
      </c>
    </row>
    <row r="92" spans="2:11">
      <c r="B92" s="284" t="s">
        <v>2</v>
      </c>
      <c r="C92" s="324" t="s">
        <v>1203</v>
      </c>
      <c r="D92" s="318"/>
      <c r="E92" s="318"/>
      <c r="F92" s="181" t="s">
        <v>2</v>
      </c>
      <c r="G92" s="181" t="s">
        <v>2</v>
      </c>
      <c r="H92" s="44">
        <v>1121036.25</v>
      </c>
      <c r="I92" s="44">
        <v>1235662.7</v>
      </c>
      <c r="J92" s="44">
        <v>2703585.21</v>
      </c>
      <c r="K92" s="285" t="s">
        <v>2</v>
      </c>
    </row>
    <row r="93" spans="2:11">
      <c r="B93" s="284" t="s">
        <v>2</v>
      </c>
      <c r="C93" s="324" t="s">
        <v>1204</v>
      </c>
      <c r="D93" s="318"/>
      <c r="E93" s="318"/>
      <c r="F93" s="181" t="s">
        <v>2</v>
      </c>
      <c r="G93" s="181" t="s">
        <v>2</v>
      </c>
      <c r="H93" s="44">
        <v>692829.93</v>
      </c>
      <c r="I93" s="44">
        <v>1309448.5900000001</v>
      </c>
      <c r="J93" s="44">
        <v>1112171.6499999999</v>
      </c>
      <c r="K93" s="285" t="s">
        <v>2</v>
      </c>
    </row>
    <row r="94" spans="2:11">
      <c r="B94" s="286" t="s">
        <v>2</v>
      </c>
      <c r="C94" s="621" t="s">
        <v>2</v>
      </c>
      <c r="D94" s="622"/>
      <c r="E94" s="287" t="s">
        <v>2</v>
      </c>
      <c r="F94" s="288" t="s">
        <v>2</v>
      </c>
      <c r="G94" s="288" t="s">
        <v>2</v>
      </c>
      <c r="H94" s="289" t="s">
        <v>2</v>
      </c>
      <c r="I94" s="289" t="s">
        <v>2</v>
      </c>
      <c r="J94" s="289" t="s">
        <v>2</v>
      </c>
      <c r="K94" s="290" t="s">
        <v>2</v>
      </c>
    </row>
    <row r="95" spans="2:11">
      <c r="B95" s="242" t="s">
        <v>2</v>
      </c>
      <c r="C95" s="324" t="s">
        <v>2</v>
      </c>
      <c r="D95" s="318"/>
      <c r="E95" s="2" t="s">
        <v>2</v>
      </c>
      <c r="F95" s="181" t="s">
        <v>2</v>
      </c>
      <c r="G95" s="181" t="s">
        <v>2</v>
      </c>
      <c r="H95" s="17" t="s">
        <v>2</v>
      </c>
      <c r="I95" s="17" t="s">
        <v>2</v>
      </c>
      <c r="J95" s="17" t="s">
        <v>2</v>
      </c>
      <c r="K95" s="182" t="s">
        <v>2</v>
      </c>
    </row>
    <row r="96" spans="2:11" ht="0" hidden="1" customHeight="1"/>
    <row r="97" spans="2:11" ht="2.1" customHeight="1"/>
    <row r="98" spans="2:11">
      <c r="B98" s="291" t="s">
        <v>2</v>
      </c>
      <c r="C98" s="618" t="s">
        <v>1205</v>
      </c>
      <c r="D98" s="619"/>
      <c r="E98" s="620"/>
      <c r="F98" s="292" t="s">
        <v>2</v>
      </c>
      <c r="G98" s="292" t="s">
        <v>2</v>
      </c>
      <c r="H98" s="292" t="s">
        <v>2</v>
      </c>
      <c r="I98" s="292" t="s">
        <v>2</v>
      </c>
      <c r="J98" s="292" t="s">
        <v>1206</v>
      </c>
      <c r="K98" s="293" t="s">
        <v>2</v>
      </c>
    </row>
    <row r="99" spans="2:11">
      <c r="B99" s="294" t="s">
        <v>2</v>
      </c>
      <c r="C99" s="483" t="s">
        <v>2</v>
      </c>
      <c r="D99" s="360"/>
      <c r="E99" s="361"/>
      <c r="F99" s="295" t="s">
        <v>2</v>
      </c>
      <c r="G99" s="295" t="s">
        <v>2</v>
      </c>
      <c r="H99" s="295" t="s">
        <v>2</v>
      </c>
      <c r="I99" s="295" t="s">
        <v>1207</v>
      </c>
      <c r="J99" s="296">
        <v>45169</v>
      </c>
      <c r="K99" s="297" t="s">
        <v>2</v>
      </c>
    </row>
    <row r="100" spans="2:11">
      <c r="B100" s="294" t="s">
        <v>2</v>
      </c>
      <c r="C100" s="483" t="s">
        <v>1208</v>
      </c>
      <c r="D100" s="360"/>
      <c r="E100" s="360"/>
      <c r="F100" s="361"/>
      <c r="G100" s="295" t="s">
        <v>2</v>
      </c>
      <c r="H100" s="295" t="s">
        <v>2</v>
      </c>
      <c r="I100" s="298">
        <v>0.55000000000000004</v>
      </c>
      <c r="J100" s="299">
        <v>0.44613906136653725</v>
      </c>
      <c r="K100" s="300" t="s">
        <v>2</v>
      </c>
    </row>
    <row r="101" spans="2:11">
      <c r="B101" s="301" t="s">
        <v>2</v>
      </c>
      <c r="C101" s="483" t="s">
        <v>1209</v>
      </c>
      <c r="D101" s="360"/>
      <c r="E101" s="360"/>
      <c r="F101" s="361"/>
      <c r="G101" s="295" t="s">
        <v>2</v>
      </c>
      <c r="H101" s="295" t="s">
        <v>2</v>
      </c>
      <c r="I101" s="298">
        <v>0.5</v>
      </c>
      <c r="J101" s="299">
        <v>0.37201726142294222</v>
      </c>
      <c r="K101" s="300" t="s">
        <v>2</v>
      </c>
    </row>
    <row r="102" spans="2:11" ht="18" customHeight="1">
      <c r="B102" s="301" t="s">
        <v>2</v>
      </c>
      <c r="C102" s="483" t="s">
        <v>1210</v>
      </c>
      <c r="D102" s="360"/>
      <c r="E102" s="360"/>
      <c r="F102" s="360"/>
      <c r="G102" s="360"/>
      <c r="H102" s="361"/>
      <c r="I102" s="298">
        <v>0.1</v>
      </c>
      <c r="J102" s="299">
        <v>3.8052835318899969E-2</v>
      </c>
      <c r="K102" s="300" t="s">
        <v>2</v>
      </c>
    </row>
    <row r="103" spans="2:11">
      <c r="B103" s="301" t="s">
        <v>2</v>
      </c>
      <c r="C103" s="483" t="s">
        <v>893</v>
      </c>
      <c r="D103" s="360"/>
      <c r="E103" s="360"/>
      <c r="F103" s="361"/>
      <c r="G103" s="295" t="s">
        <v>2</v>
      </c>
      <c r="H103" s="295" t="s">
        <v>2</v>
      </c>
      <c r="I103" s="302">
        <v>12887024.42</v>
      </c>
      <c r="J103" s="302">
        <v>2046816.8</v>
      </c>
      <c r="K103" s="300" t="s">
        <v>2</v>
      </c>
    </row>
    <row r="104" spans="2:11">
      <c r="B104" s="303" t="s">
        <v>2</v>
      </c>
      <c r="C104" s="623" t="s">
        <v>2</v>
      </c>
      <c r="D104" s="624"/>
      <c r="E104" s="625"/>
      <c r="F104" s="304" t="s">
        <v>2</v>
      </c>
      <c r="G104" s="304" t="s">
        <v>2</v>
      </c>
      <c r="H104" s="304" t="s">
        <v>2</v>
      </c>
      <c r="I104" s="304" t="s">
        <v>2</v>
      </c>
      <c r="J104" s="304" t="s">
        <v>2</v>
      </c>
      <c r="K104" s="305" t="s">
        <v>2</v>
      </c>
    </row>
    <row r="105" spans="2:11">
      <c r="B105" s="306" t="s">
        <v>2</v>
      </c>
      <c r="C105" s="626" t="s">
        <v>2</v>
      </c>
      <c r="D105" s="627"/>
      <c r="E105" s="628"/>
      <c r="F105" s="307" t="s">
        <v>2</v>
      </c>
      <c r="G105" s="307" t="s">
        <v>2</v>
      </c>
      <c r="H105" s="307" t="s">
        <v>2</v>
      </c>
      <c r="I105" s="307" t="s">
        <v>2</v>
      </c>
      <c r="J105" s="307" t="s">
        <v>2</v>
      </c>
      <c r="K105" s="308" t="s">
        <v>2</v>
      </c>
    </row>
    <row r="106" spans="2:11" ht="0" hidden="1" customHeight="1"/>
    <row r="107" spans="2:11" ht="1.7" customHeight="1"/>
    <row r="108" spans="2:11">
      <c r="B108" s="291" t="s">
        <v>2</v>
      </c>
      <c r="C108" s="618" t="s">
        <v>1211</v>
      </c>
      <c r="D108" s="619"/>
      <c r="E108" s="620"/>
      <c r="F108" s="292" t="s">
        <v>2</v>
      </c>
      <c r="G108" s="292" t="s">
        <v>2</v>
      </c>
      <c r="H108" s="292" t="s">
        <v>2</v>
      </c>
      <c r="I108" s="292" t="s">
        <v>2</v>
      </c>
      <c r="J108" s="292" t="s">
        <v>2</v>
      </c>
      <c r="K108" s="293" t="s">
        <v>2</v>
      </c>
    </row>
    <row r="109" spans="2:11">
      <c r="B109" s="294" t="s">
        <v>2</v>
      </c>
      <c r="C109" s="483" t="s">
        <v>2</v>
      </c>
      <c r="D109" s="360"/>
      <c r="E109" s="361"/>
      <c r="F109" s="295" t="s">
        <v>2</v>
      </c>
      <c r="G109" s="295" t="s">
        <v>2</v>
      </c>
      <c r="H109" s="295" t="s">
        <v>2</v>
      </c>
      <c r="I109" s="295" t="s">
        <v>2</v>
      </c>
      <c r="J109" s="295" t="s">
        <v>2</v>
      </c>
      <c r="K109" s="297" t="s">
        <v>2</v>
      </c>
    </row>
    <row r="110" spans="2:11">
      <c r="B110" s="294" t="s">
        <v>2</v>
      </c>
      <c r="C110" s="483" t="s">
        <v>1212</v>
      </c>
      <c r="D110" s="360"/>
      <c r="E110" s="360"/>
      <c r="F110" s="360"/>
      <c r="G110" s="360"/>
      <c r="H110" s="360"/>
      <c r="I110" s="360"/>
      <c r="J110" s="361"/>
      <c r="K110" s="300" t="s">
        <v>2</v>
      </c>
    </row>
    <row r="111" spans="2:11">
      <c r="B111" s="303" t="s">
        <v>2</v>
      </c>
      <c r="C111" s="623" t="s">
        <v>2</v>
      </c>
      <c r="D111" s="624"/>
      <c r="E111" s="625"/>
      <c r="F111" s="304" t="s">
        <v>2</v>
      </c>
      <c r="G111" s="304" t="s">
        <v>2</v>
      </c>
      <c r="H111" s="304" t="s">
        <v>2</v>
      </c>
      <c r="I111" s="304" t="s">
        <v>2</v>
      </c>
      <c r="J111" s="304" t="s">
        <v>2</v>
      </c>
      <c r="K111" s="305" t="s">
        <v>2</v>
      </c>
    </row>
    <row r="112" spans="2:11">
      <c r="B112" s="306" t="s">
        <v>2</v>
      </c>
      <c r="C112" s="626" t="s">
        <v>2</v>
      </c>
      <c r="D112" s="627"/>
      <c r="E112" s="628"/>
      <c r="F112" s="307" t="s">
        <v>2</v>
      </c>
      <c r="G112" s="307" t="s">
        <v>2</v>
      </c>
      <c r="H112" s="307" t="s">
        <v>2</v>
      </c>
      <c r="I112" s="307" t="s">
        <v>2</v>
      </c>
      <c r="J112" s="307" t="s">
        <v>2</v>
      </c>
      <c r="K112" s="308" t="s">
        <v>2</v>
      </c>
    </row>
    <row r="113" ht="0" hidden="1" customHeight="1"/>
  </sheetData>
  <sheetProtection algorithmName="SHA-512" hashValue="ElGZN2IQm14TU/hKrHo0MiLrzCffXXOMOhASmivhCFR668JJpzvdmunNOOmO9XPefGL0m5j24ID4T6kkJoXd+Q==" saltValue="PeB1mVD0y6tbYK+recNRrA==" spinCount="100000" sheet="1" objects="1" scenarios="1"/>
  <mergeCells count="109">
    <mergeCell ref="C109:E109"/>
    <mergeCell ref="C110:J110"/>
    <mergeCell ref="C111:E111"/>
    <mergeCell ref="C112:E112"/>
    <mergeCell ref="C102:H102"/>
    <mergeCell ref="C103:F103"/>
    <mergeCell ref="C104:E104"/>
    <mergeCell ref="C105:E105"/>
    <mergeCell ref="C108:E108"/>
    <mergeCell ref="C95:D95"/>
    <mergeCell ref="C98:E98"/>
    <mergeCell ref="C99:E99"/>
    <mergeCell ref="C100:F100"/>
    <mergeCell ref="C101:F101"/>
    <mergeCell ref="C90:D90"/>
    <mergeCell ref="C91:D91"/>
    <mergeCell ref="C92:E92"/>
    <mergeCell ref="C93:E93"/>
    <mergeCell ref="C94:D94"/>
    <mergeCell ref="C85:E85"/>
    <mergeCell ref="C86:E86"/>
    <mergeCell ref="C87:E87"/>
    <mergeCell ref="C88:E88"/>
    <mergeCell ref="C89:D89"/>
    <mergeCell ref="C80:E80"/>
    <mergeCell ref="C81:E81"/>
    <mergeCell ref="C82:E82"/>
    <mergeCell ref="C83:E83"/>
    <mergeCell ref="C84:E84"/>
    <mergeCell ref="C75:E75"/>
    <mergeCell ref="C76:E76"/>
    <mergeCell ref="C77:E77"/>
    <mergeCell ref="C78:D78"/>
    <mergeCell ref="C79:D79"/>
    <mergeCell ref="C70:E70"/>
    <mergeCell ref="C71:E71"/>
    <mergeCell ref="C72:E72"/>
    <mergeCell ref="C73:E73"/>
    <mergeCell ref="C74:E74"/>
    <mergeCell ref="C65:E65"/>
    <mergeCell ref="C66:E66"/>
    <mergeCell ref="C67:E67"/>
    <mergeCell ref="C68:E68"/>
    <mergeCell ref="C69:E69"/>
    <mergeCell ref="C60:E60"/>
    <mergeCell ref="C61:E61"/>
    <mergeCell ref="C62:E62"/>
    <mergeCell ref="C63:E63"/>
    <mergeCell ref="C64:E64"/>
    <mergeCell ref="C55:D55"/>
    <mergeCell ref="C56:E56"/>
    <mergeCell ref="C57:D57"/>
    <mergeCell ref="C58:D58"/>
    <mergeCell ref="C59:D59"/>
    <mergeCell ref="C50:D50"/>
    <mergeCell ref="C51:E51"/>
    <mergeCell ref="C52:D52"/>
    <mergeCell ref="C53:D53"/>
    <mergeCell ref="C54:D54"/>
    <mergeCell ref="C45:D45"/>
    <mergeCell ref="C46:D46"/>
    <mergeCell ref="C47:D47"/>
    <mergeCell ref="C48:D48"/>
    <mergeCell ref="C49:E49"/>
    <mergeCell ref="C40:D40"/>
    <mergeCell ref="C41:D41"/>
    <mergeCell ref="C42:E42"/>
    <mergeCell ref="C43:D43"/>
    <mergeCell ref="C44:D44"/>
    <mergeCell ref="C35:D35"/>
    <mergeCell ref="C36:D36"/>
    <mergeCell ref="C37:D37"/>
    <mergeCell ref="C38:D38"/>
    <mergeCell ref="C39:D39"/>
    <mergeCell ref="C30:E30"/>
    <mergeCell ref="C31:E31"/>
    <mergeCell ref="C32:D32"/>
    <mergeCell ref="C33:E33"/>
    <mergeCell ref="C34:E34"/>
    <mergeCell ref="C25:D25"/>
    <mergeCell ref="C26:E26"/>
    <mergeCell ref="C27:E27"/>
    <mergeCell ref="C28:D28"/>
    <mergeCell ref="C29:E29"/>
    <mergeCell ref="C20:E20"/>
    <mergeCell ref="C21:D21"/>
    <mergeCell ref="C22:E22"/>
    <mergeCell ref="C23:E23"/>
    <mergeCell ref="C24:E24"/>
    <mergeCell ref="C15:E15"/>
    <mergeCell ref="C16:E16"/>
    <mergeCell ref="C17:E17"/>
    <mergeCell ref="C18:D18"/>
    <mergeCell ref="C19:E19"/>
    <mergeCell ref="C10:D10"/>
    <mergeCell ref="C11:D11"/>
    <mergeCell ref="C12:D12"/>
    <mergeCell ref="C13:D13"/>
    <mergeCell ref="C14:D14"/>
    <mergeCell ref="B5:G5"/>
    <mergeCell ref="C6:D6"/>
    <mergeCell ref="C7:D7"/>
    <mergeCell ref="C8:D8"/>
    <mergeCell ref="C9:D9"/>
    <mergeCell ref="A1:C3"/>
    <mergeCell ref="D1:L1"/>
    <mergeCell ref="D2:L2"/>
    <mergeCell ref="D3:L3"/>
    <mergeCell ref="C4:D4"/>
  </mergeCells>
  <pageMargins left="0.25" right="0.25" top="0.25" bottom="0.25" header="0.25" footer="0.25"/>
  <pageSetup scale="46" orientation="portrait" cellComments="atEnd"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25"/>
  <sheetViews>
    <sheetView showGridLines="0" workbookViewId="0">
      <selection activeCell="I19" sqref="I19"/>
    </sheetView>
  </sheetViews>
  <sheetFormatPr baseColWidth="10" defaultColWidth="9.140625" defaultRowHeight="15"/>
  <cols>
    <col min="1" max="1" width="33.5703125" customWidth="1"/>
    <col min="2" max="2" width="3.42578125" customWidth="1"/>
    <col min="3" max="3" width="65.28515625" customWidth="1"/>
    <col min="4" max="4" width="37" customWidth="1"/>
    <col min="5" max="5" width="65.28515625" customWidth="1"/>
  </cols>
  <sheetData>
    <row r="1" spans="1:5" ht="18" customHeight="1">
      <c r="A1" s="318"/>
      <c r="B1" s="319" t="s">
        <v>0</v>
      </c>
      <c r="C1" s="318"/>
      <c r="D1" s="318"/>
      <c r="E1" s="318"/>
    </row>
    <row r="2" spans="1:5" ht="18" customHeight="1">
      <c r="A2" s="318"/>
      <c r="B2" s="319" t="s">
        <v>1</v>
      </c>
      <c r="C2" s="318"/>
      <c r="D2" s="318"/>
      <c r="E2" s="318"/>
    </row>
    <row r="3" spans="1:5" ht="18" customHeight="1">
      <c r="A3" s="318"/>
      <c r="B3" s="319" t="s">
        <v>2</v>
      </c>
      <c r="C3" s="318"/>
      <c r="D3" s="318"/>
      <c r="E3" s="318"/>
    </row>
    <row r="4" spans="1:5" ht="15.75">
      <c r="A4" s="354" t="s">
        <v>2</v>
      </c>
      <c r="B4" s="318"/>
      <c r="C4" s="19" t="s">
        <v>2</v>
      </c>
      <c r="D4" s="18" t="s">
        <v>2</v>
      </c>
      <c r="E4" s="19" t="s">
        <v>2</v>
      </c>
    </row>
    <row r="5" spans="1:5" ht="15.75">
      <c r="A5" s="354" t="s">
        <v>119</v>
      </c>
      <c r="B5" s="318"/>
      <c r="C5" s="20" t="s">
        <v>2</v>
      </c>
      <c r="D5" s="18" t="s">
        <v>2</v>
      </c>
      <c r="E5" s="20" t="s">
        <v>2</v>
      </c>
    </row>
    <row r="6" spans="1:5">
      <c r="A6" s="355" t="s">
        <v>2</v>
      </c>
      <c r="B6" s="318"/>
      <c r="C6" s="20" t="s">
        <v>2</v>
      </c>
      <c r="D6" s="21" t="s">
        <v>2</v>
      </c>
      <c r="E6" s="20" t="s">
        <v>2</v>
      </c>
    </row>
    <row r="7" spans="1:5" ht="100.5">
      <c r="A7" s="356" t="s">
        <v>120</v>
      </c>
      <c r="B7" s="318"/>
      <c r="C7" s="22" t="s">
        <v>121</v>
      </c>
      <c r="D7" s="22" t="s">
        <v>122</v>
      </c>
      <c r="E7" s="22" t="s">
        <v>123</v>
      </c>
    </row>
    <row r="8" spans="1:5" ht="15.75">
      <c r="A8" s="357" t="s">
        <v>2</v>
      </c>
      <c r="B8" s="318"/>
      <c r="C8" s="24" t="s">
        <v>2</v>
      </c>
      <c r="D8" s="23" t="s">
        <v>2</v>
      </c>
      <c r="E8" s="24" t="s">
        <v>2</v>
      </c>
    </row>
    <row r="9" spans="1:5" ht="114.75">
      <c r="A9" s="355" t="s">
        <v>124</v>
      </c>
      <c r="B9" s="318"/>
      <c r="C9" s="21" t="s">
        <v>125</v>
      </c>
      <c r="D9" s="21" t="s">
        <v>126</v>
      </c>
      <c r="E9" s="21" t="s">
        <v>127</v>
      </c>
    </row>
    <row r="10" spans="1:5" ht="15.75">
      <c r="A10" s="354" t="s">
        <v>2</v>
      </c>
      <c r="B10" s="318"/>
      <c r="C10" s="19" t="s">
        <v>2</v>
      </c>
      <c r="D10" s="18" t="s">
        <v>2</v>
      </c>
      <c r="E10" s="19" t="s">
        <v>2</v>
      </c>
    </row>
    <row r="11" spans="1:5" ht="100.5">
      <c r="A11" s="356" t="s">
        <v>128</v>
      </c>
      <c r="B11" s="318"/>
      <c r="C11" s="22" t="s">
        <v>125</v>
      </c>
      <c r="D11" s="22" t="s">
        <v>129</v>
      </c>
      <c r="E11" s="22" t="s">
        <v>130</v>
      </c>
    </row>
    <row r="12" spans="1:5" ht="15.75">
      <c r="A12" s="357" t="s">
        <v>2</v>
      </c>
      <c r="B12" s="318"/>
      <c r="C12" s="24" t="s">
        <v>2</v>
      </c>
      <c r="D12" s="23" t="s">
        <v>2</v>
      </c>
      <c r="E12" s="24" t="s">
        <v>2</v>
      </c>
    </row>
    <row r="13" spans="1:5" ht="114.75">
      <c r="A13" s="355" t="s">
        <v>131</v>
      </c>
      <c r="B13" s="318"/>
      <c r="C13" s="21" t="s">
        <v>132</v>
      </c>
      <c r="D13" s="21" t="s">
        <v>133</v>
      </c>
      <c r="E13" s="21" t="s">
        <v>134</v>
      </c>
    </row>
    <row r="14" spans="1:5" ht="15.75">
      <c r="A14" s="354" t="s">
        <v>2</v>
      </c>
      <c r="B14" s="318"/>
      <c r="C14" s="19" t="s">
        <v>2</v>
      </c>
      <c r="D14" s="18" t="s">
        <v>2</v>
      </c>
      <c r="E14" s="19" t="s">
        <v>2</v>
      </c>
    </row>
    <row r="15" spans="1:5" ht="100.5">
      <c r="A15" s="355"/>
      <c r="B15" s="318"/>
      <c r="C15" s="21" t="s">
        <v>2</v>
      </c>
      <c r="D15" s="21" t="s">
        <v>2</v>
      </c>
      <c r="E15" s="21" t="s">
        <v>135</v>
      </c>
    </row>
    <row r="16" spans="1:5" ht="15.75">
      <c r="A16" s="354" t="s">
        <v>2</v>
      </c>
      <c r="B16" s="318"/>
      <c r="C16" s="19" t="s">
        <v>2</v>
      </c>
      <c r="D16" s="18" t="s">
        <v>2</v>
      </c>
      <c r="E16" s="19" t="s">
        <v>2</v>
      </c>
    </row>
    <row r="17" spans="1:5" ht="86.25">
      <c r="A17" s="356" t="s">
        <v>136</v>
      </c>
      <c r="B17" s="318"/>
      <c r="C17" s="22" t="s">
        <v>137</v>
      </c>
      <c r="D17" s="22" t="s">
        <v>138</v>
      </c>
      <c r="E17" s="22" t="s">
        <v>1213</v>
      </c>
    </row>
    <row r="18" spans="1:5" ht="15.75">
      <c r="A18" s="357" t="s">
        <v>2</v>
      </c>
      <c r="B18" s="318"/>
      <c r="C18" s="24" t="s">
        <v>2</v>
      </c>
      <c r="D18" s="23" t="s">
        <v>2</v>
      </c>
      <c r="E18" s="24" t="s">
        <v>2</v>
      </c>
    </row>
    <row r="19" spans="1:5" ht="100.5">
      <c r="A19" s="356" t="s">
        <v>2</v>
      </c>
      <c r="B19" s="318"/>
      <c r="C19" s="22" t="s">
        <v>139</v>
      </c>
      <c r="D19" s="22" t="s">
        <v>2</v>
      </c>
      <c r="E19" s="22" t="s">
        <v>1214</v>
      </c>
    </row>
    <row r="20" spans="1:5" ht="15.75">
      <c r="A20" s="357" t="s">
        <v>2</v>
      </c>
      <c r="B20" s="318"/>
      <c r="C20" s="24" t="s">
        <v>2</v>
      </c>
      <c r="D20" s="23" t="s">
        <v>2</v>
      </c>
      <c r="E20" s="24" t="s">
        <v>2</v>
      </c>
    </row>
    <row r="21" spans="1:5" ht="86.25">
      <c r="A21" s="356" t="s">
        <v>2</v>
      </c>
      <c r="B21" s="318"/>
      <c r="C21" s="22" t="s">
        <v>140</v>
      </c>
      <c r="D21" s="22" t="s">
        <v>2</v>
      </c>
      <c r="E21" s="22" t="s">
        <v>141</v>
      </c>
    </row>
    <row r="22" spans="1:5" ht="15.75">
      <c r="A22" s="357" t="s">
        <v>2</v>
      </c>
      <c r="B22" s="318"/>
      <c r="C22" s="24" t="s">
        <v>2</v>
      </c>
      <c r="D22" s="23" t="s">
        <v>2</v>
      </c>
      <c r="E22" s="24" t="s">
        <v>2</v>
      </c>
    </row>
    <row r="23" spans="1:5" ht="86.25">
      <c r="A23" s="356" t="s">
        <v>2</v>
      </c>
      <c r="B23" s="318"/>
      <c r="C23" s="22" t="s">
        <v>142</v>
      </c>
      <c r="D23" s="22"/>
      <c r="E23" s="25" t="s">
        <v>2</v>
      </c>
    </row>
    <row r="24" spans="1:5" ht="15.75">
      <c r="A24" s="357" t="s">
        <v>2</v>
      </c>
      <c r="B24" s="318"/>
      <c r="C24" s="24" t="s">
        <v>2</v>
      </c>
      <c r="D24" s="23" t="s">
        <v>2</v>
      </c>
      <c r="E24" s="24" t="s">
        <v>2</v>
      </c>
    </row>
    <row r="25" spans="1:5" ht="15.75">
      <c r="A25" s="354" t="s">
        <v>2</v>
      </c>
      <c r="B25" s="318"/>
      <c r="C25" s="19" t="s">
        <v>2</v>
      </c>
      <c r="D25" s="18" t="s">
        <v>2</v>
      </c>
      <c r="E25" s="19" t="s">
        <v>2</v>
      </c>
    </row>
  </sheetData>
  <sheetProtection algorithmName="SHA-512" hashValue="Ow7WQV0D5xKjYXLgaYpJHbG0rbWqUZD5N494gJlori4nUG4DB7YKeCjnsgJcYsqMNFAipH+L080JiorFhXZmEg==" saltValue="triGA9EgvRsCnDrstjXHhA==" spinCount="100000" sheet="1" objects="1" scenarios="1"/>
  <mergeCells count="26">
    <mergeCell ref="A25:B25"/>
    <mergeCell ref="A20:B20"/>
    <mergeCell ref="A21:B21"/>
    <mergeCell ref="A22:B22"/>
    <mergeCell ref="A23:B23"/>
    <mergeCell ref="A24:B24"/>
    <mergeCell ref="A15:B15"/>
    <mergeCell ref="A16:B16"/>
    <mergeCell ref="A17:B17"/>
    <mergeCell ref="A18:B18"/>
    <mergeCell ref="A19:B19"/>
    <mergeCell ref="A10:B10"/>
    <mergeCell ref="A11:B11"/>
    <mergeCell ref="A12:B12"/>
    <mergeCell ref="A13:B13"/>
    <mergeCell ref="A14:B14"/>
    <mergeCell ref="A5:B5"/>
    <mergeCell ref="A6:B6"/>
    <mergeCell ref="A7:B7"/>
    <mergeCell ref="A8:B8"/>
    <mergeCell ref="A9:B9"/>
    <mergeCell ref="A1:A3"/>
    <mergeCell ref="B1:E1"/>
    <mergeCell ref="B2:E2"/>
    <mergeCell ref="B3:E3"/>
    <mergeCell ref="A4:B4"/>
  </mergeCells>
  <pageMargins left="0.25" right="0.25" top="0.25" bottom="0.25" header="0.25" footer="0.25"/>
  <pageSetup scale="49" orientation="portrait" cellComments="atEnd"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H66"/>
  <sheetViews>
    <sheetView showGridLines="0" topLeftCell="A4" workbookViewId="0">
      <selection sqref="A1:B3"/>
    </sheetView>
  </sheetViews>
  <sheetFormatPr baseColWidth="10" defaultColWidth="9.140625" defaultRowHeight="15"/>
  <cols>
    <col min="1" max="1" width="1.28515625" customWidth="1"/>
    <col min="2" max="2" width="32.28515625" customWidth="1"/>
    <col min="3" max="3" width="9" customWidth="1"/>
    <col min="4" max="4" width="17.7109375" customWidth="1"/>
    <col min="5" max="5" width="18.28515625" customWidth="1"/>
    <col min="6" max="6" width="20.85546875" customWidth="1"/>
    <col min="7" max="8" width="19.140625" customWidth="1"/>
  </cols>
  <sheetData>
    <row r="1" spans="1:8" ht="18" customHeight="1">
      <c r="A1" s="318"/>
      <c r="B1" s="318"/>
      <c r="C1" s="319" t="s">
        <v>0</v>
      </c>
      <c r="D1" s="318"/>
      <c r="E1" s="318"/>
      <c r="F1" s="318"/>
      <c r="G1" s="318"/>
      <c r="H1" s="318"/>
    </row>
    <row r="2" spans="1:8" ht="18" customHeight="1">
      <c r="A2" s="318"/>
      <c r="B2" s="318"/>
      <c r="C2" s="319" t="s">
        <v>1</v>
      </c>
      <c r="D2" s="318"/>
      <c r="E2" s="318"/>
      <c r="F2" s="318"/>
      <c r="G2" s="318"/>
      <c r="H2" s="318"/>
    </row>
    <row r="3" spans="1:8" ht="18" customHeight="1">
      <c r="A3" s="318"/>
      <c r="B3" s="318"/>
      <c r="C3" s="319" t="s">
        <v>2</v>
      </c>
      <c r="D3" s="318"/>
      <c r="E3" s="318"/>
      <c r="F3" s="318"/>
      <c r="G3" s="318"/>
      <c r="H3" s="318"/>
    </row>
    <row r="4" spans="1:8">
      <c r="A4" s="6" t="s">
        <v>2</v>
      </c>
      <c r="B4" s="325" t="s">
        <v>2</v>
      </c>
      <c r="C4" s="318"/>
      <c r="D4" s="6" t="s">
        <v>2</v>
      </c>
      <c r="E4" s="6" t="s">
        <v>2</v>
      </c>
      <c r="F4" s="6" t="s">
        <v>2</v>
      </c>
      <c r="G4" s="6" t="s">
        <v>2</v>
      </c>
      <c r="H4" s="6" t="s">
        <v>2</v>
      </c>
    </row>
    <row r="5" spans="1:8">
      <c r="A5" s="6" t="s">
        <v>2</v>
      </c>
      <c r="B5" s="320" t="s">
        <v>143</v>
      </c>
      <c r="C5" s="318"/>
      <c r="D5" s="6" t="s">
        <v>2</v>
      </c>
      <c r="E5" s="6" t="s">
        <v>2</v>
      </c>
      <c r="F5" s="6" t="s">
        <v>2</v>
      </c>
      <c r="G5" s="6" t="s">
        <v>2</v>
      </c>
      <c r="H5" s="6" t="s">
        <v>2</v>
      </c>
    </row>
    <row r="6" spans="1:8">
      <c r="A6" s="6" t="s">
        <v>2</v>
      </c>
      <c r="B6" s="325" t="s">
        <v>2</v>
      </c>
      <c r="C6" s="318"/>
      <c r="D6" s="6" t="s">
        <v>2</v>
      </c>
      <c r="E6" s="6" t="s">
        <v>2</v>
      </c>
      <c r="F6" s="6" t="s">
        <v>2</v>
      </c>
      <c r="G6" s="6" t="s">
        <v>2</v>
      </c>
      <c r="H6" s="6" t="s">
        <v>2</v>
      </c>
    </row>
    <row r="7" spans="1:8">
      <c r="A7" s="6" t="s">
        <v>2</v>
      </c>
      <c r="B7" s="358" t="s">
        <v>144</v>
      </c>
      <c r="C7" s="318"/>
      <c r="D7" s="6" t="s">
        <v>2</v>
      </c>
      <c r="E7" s="6" t="s">
        <v>2</v>
      </c>
      <c r="F7" s="6" t="s">
        <v>2</v>
      </c>
      <c r="G7" s="6" t="s">
        <v>2</v>
      </c>
      <c r="H7" s="6" t="s">
        <v>2</v>
      </c>
    </row>
    <row r="8" spans="1:8">
      <c r="A8" s="6" t="s">
        <v>2</v>
      </c>
      <c r="B8" s="325" t="s">
        <v>2</v>
      </c>
      <c r="C8" s="318"/>
      <c r="D8" s="6" t="s">
        <v>2</v>
      </c>
      <c r="E8" s="6" t="s">
        <v>2</v>
      </c>
      <c r="F8" s="6" t="s">
        <v>2</v>
      </c>
      <c r="G8" s="6" t="s">
        <v>2</v>
      </c>
      <c r="H8" s="6" t="s">
        <v>2</v>
      </c>
    </row>
    <row r="9" spans="1:8" ht="16.5" customHeight="1">
      <c r="A9" s="6" t="s">
        <v>2</v>
      </c>
      <c r="B9" s="359" t="s">
        <v>144</v>
      </c>
      <c r="C9" s="360"/>
      <c r="D9" s="360"/>
      <c r="E9" s="360"/>
      <c r="F9" s="360"/>
      <c r="G9" s="360"/>
      <c r="H9" s="361"/>
    </row>
    <row r="10" spans="1:8" ht="36.950000000000003" customHeight="1">
      <c r="A10" s="6" t="s">
        <v>2</v>
      </c>
      <c r="B10" s="362" t="s">
        <v>145</v>
      </c>
      <c r="C10" s="318"/>
      <c r="D10" s="318"/>
      <c r="E10" s="318"/>
      <c r="F10" s="318"/>
      <c r="G10" s="318"/>
      <c r="H10" s="28" t="s">
        <v>146</v>
      </c>
    </row>
    <row r="11" spans="1:8">
      <c r="A11" s="6" t="s">
        <v>2</v>
      </c>
      <c r="B11" s="325" t="s">
        <v>2</v>
      </c>
      <c r="C11" s="318"/>
      <c r="D11" s="6" t="s">
        <v>2</v>
      </c>
      <c r="E11" s="6" t="s">
        <v>2</v>
      </c>
      <c r="F11" s="6" t="s">
        <v>2</v>
      </c>
      <c r="G11" s="6" t="s">
        <v>2</v>
      </c>
      <c r="H11" s="6" t="s">
        <v>2</v>
      </c>
    </row>
    <row r="12" spans="1:8" ht="16.7" customHeight="1">
      <c r="A12" s="6" t="s">
        <v>2</v>
      </c>
      <c r="B12" s="324" t="s">
        <v>147</v>
      </c>
      <c r="C12" s="318"/>
      <c r="D12" s="318"/>
      <c r="E12" s="318"/>
      <c r="F12" s="318"/>
      <c r="G12" s="318"/>
      <c r="H12" s="318"/>
    </row>
    <row r="13" spans="1:8">
      <c r="A13" s="6" t="s">
        <v>2</v>
      </c>
      <c r="B13" s="325" t="s">
        <v>2</v>
      </c>
      <c r="C13" s="318"/>
      <c r="D13" s="6" t="s">
        <v>2</v>
      </c>
      <c r="E13" s="6" t="s">
        <v>2</v>
      </c>
      <c r="F13" s="6" t="s">
        <v>2</v>
      </c>
      <c r="G13" s="6" t="s">
        <v>2</v>
      </c>
      <c r="H13" s="6" t="s">
        <v>2</v>
      </c>
    </row>
    <row r="14" spans="1:8">
      <c r="A14" s="6" t="s">
        <v>2</v>
      </c>
      <c r="B14" s="358" t="s">
        <v>148</v>
      </c>
      <c r="C14" s="318"/>
      <c r="D14" s="6" t="s">
        <v>2</v>
      </c>
      <c r="E14" s="6" t="s">
        <v>2</v>
      </c>
      <c r="F14" s="6" t="s">
        <v>2</v>
      </c>
      <c r="G14" s="6" t="s">
        <v>2</v>
      </c>
      <c r="H14" s="6" t="s">
        <v>2</v>
      </c>
    </row>
    <row r="15" spans="1:8">
      <c r="A15" s="6" t="s">
        <v>2</v>
      </c>
      <c r="B15" s="325" t="s">
        <v>2</v>
      </c>
      <c r="C15" s="318"/>
      <c r="D15" s="6" t="s">
        <v>2</v>
      </c>
      <c r="E15" s="6" t="s">
        <v>2</v>
      </c>
      <c r="F15" s="6" t="s">
        <v>2</v>
      </c>
      <c r="G15" s="6" t="s">
        <v>2</v>
      </c>
      <c r="H15" s="6" t="s">
        <v>2</v>
      </c>
    </row>
    <row r="16" spans="1:8" ht="72" customHeight="1">
      <c r="A16" s="6" t="s">
        <v>2</v>
      </c>
      <c r="B16" s="362" t="s">
        <v>149</v>
      </c>
      <c r="C16" s="318"/>
      <c r="D16" s="318"/>
      <c r="E16" s="318"/>
      <c r="F16" s="318"/>
      <c r="G16" s="318"/>
      <c r="H16" s="318"/>
    </row>
    <row r="17" spans="1:8">
      <c r="A17" s="6" t="s">
        <v>2</v>
      </c>
      <c r="B17" s="325" t="s">
        <v>2</v>
      </c>
      <c r="C17" s="318"/>
      <c r="D17" s="6" t="s">
        <v>2</v>
      </c>
      <c r="E17" s="6" t="s">
        <v>2</v>
      </c>
      <c r="F17" s="6" t="s">
        <v>2</v>
      </c>
      <c r="G17" s="6" t="s">
        <v>2</v>
      </c>
      <c r="H17" s="6" t="s">
        <v>2</v>
      </c>
    </row>
    <row r="18" spans="1:8" ht="16.5" customHeight="1">
      <c r="A18" s="6" t="s">
        <v>2</v>
      </c>
      <c r="B18" s="359" t="s">
        <v>150</v>
      </c>
      <c r="C18" s="360"/>
      <c r="D18" s="360"/>
      <c r="E18" s="360"/>
      <c r="F18" s="360"/>
      <c r="G18" s="360"/>
      <c r="H18" s="361"/>
    </row>
    <row r="19" spans="1:8" ht="16.5" customHeight="1">
      <c r="A19" s="6" t="s">
        <v>2</v>
      </c>
      <c r="B19" s="363" t="s">
        <v>111</v>
      </c>
      <c r="C19" s="360"/>
      <c r="D19" s="360"/>
      <c r="E19" s="360"/>
      <c r="F19" s="360"/>
      <c r="G19" s="361"/>
      <c r="H19" s="30">
        <v>6443512209.4099998</v>
      </c>
    </row>
    <row r="20" spans="1:8" ht="16.5" customHeight="1">
      <c r="A20" s="6" t="s">
        <v>2</v>
      </c>
      <c r="B20" s="364" t="s">
        <v>151</v>
      </c>
      <c r="C20" s="360"/>
      <c r="D20" s="360"/>
      <c r="E20" s="360"/>
      <c r="F20" s="360"/>
      <c r="G20" s="361"/>
      <c r="H20" s="32">
        <v>671353547.10000002</v>
      </c>
    </row>
    <row r="21" spans="1:8">
      <c r="A21" s="6" t="s">
        <v>2</v>
      </c>
      <c r="B21" s="363" t="s">
        <v>152</v>
      </c>
      <c r="C21" s="360"/>
      <c r="D21" s="360"/>
      <c r="E21" s="360"/>
      <c r="F21" s="360"/>
      <c r="G21" s="361"/>
      <c r="H21" s="33" t="s">
        <v>153</v>
      </c>
    </row>
    <row r="22" spans="1:8">
      <c r="A22" s="6" t="s">
        <v>2</v>
      </c>
      <c r="B22" s="365" t="s">
        <v>2</v>
      </c>
      <c r="C22" s="361"/>
      <c r="D22" s="34" t="s">
        <v>2</v>
      </c>
      <c r="E22" s="34" t="s">
        <v>2</v>
      </c>
      <c r="F22" s="34" t="s">
        <v>2</v>
      </c>
      <c r="G22" s="34" t="s">
        <v>2</v>
      </c>
      <c r="H22" s="34" t="s">
        <v>2</v>
      </c>
    </row>
    <row r="23" spans="1:8">
      <c r="A23" s="6" t="s">
        <v>2</v>
      </c>
      <c r="B23" s="366" t="s">
        <v>154</v>
      </c>
      <c r="C23" s="361"/>
      <c r="D23" s="34" t="s">
        <v>2</v>
      </c>
      <c r="E23" s="34" t="s">
        <v>2</v>
      </c>
      <c r="F23" s="34" t="s">
        <v>2</v>
      </c>
      <c r="G23" s="34" t="s">
        <v>2</v>
      </c>
      <c r="H23" s="34" t="s">
        <v>2</v>
      </c>
    </row>
    <row r="24" spans="1:8">
      <c r="A24" s="6" t="s">
        <v>2</v>
      </c>
      <c r="B24" s="365" t="s">
        <v>2</v>
      </c>
      <c r="C24" s="361"/>
      <c r="D24" s="34" t="s">
        <v>2</v>
      </c>
      <c r="E24" s="34" t="s">
        <v>2</v>
      </c>
      <c r="F24" s="34" t="s">
        <v>2</v>
      </c>
      <c r="G24" s="34" t="s">
        <v>2</v>
      </c>
      <c r="H24" s="34" t="s">
        <v>2</v>
      </c>
    </row>
    <row r="25" spans="1:8" ht="36">
      <c r="A25" s="6" t="s">
        <v>2</v>
      </c>
      <c r="B25" s="367" t="s">
        <v>154</v>
      </c>
      <c r="C25" s="361"/>
      <c r="D25" s="37" t="s">
        <v>155</v>
      </c>
      <c r="E25" s="37" t="s">
        <v>156</v>
      </c>
      <c r="F25" s="37" t="s">
        <v>111</v>
      </c>
      <c r="G25" s="37" t="s">
        <v>157</v>
      </c>
      <c r="H25" s="37" t="s">
        <v>158</v>
      </c>
    </row>
    <row r="26" spans="1:8">
      <c r="A26" s="6" t="s">
        <v>2</v>
      </c>
      <c r="B26" s="368" t="s">
        <v>96</v>
      </c>
      <c r="C26" s="318"/>
      <c r="D26" s="39">
        <v>1144</v>
      </c>
      <c r="E26" s="40">
        <v>2.5340288622343302E-3</v>
      </c>
      <c r="F26" s="41">
        <v>17831069.859999999</v>
      </c>
      <c r="G26" s="40">
        <v>2.7672904590697908E-3</v>
      </c>
      <c r="H26" s="41">
        <v>18106173.760000002</v>
      </c>
    </row>
    <row r="27" spans="1:8">
      <c r="A27" s="6" t="s">
        <v>2</v>
      </c>
      <c r="B27" s="324" t="s">
        <v>159</v>
      </c>
      <c r="C27" s="318"/>
      <c r="D27" s="42">
        <v>43893</v>
      </c>
      <c r="E27" s="43">
        <v>9.7225637106688398E-2</v>
      </c>
      <c r="F27" s="44">
        <v>256390268.05000001</v>
      </c>
      <c r="G27" s="43">
        <v>3.9790452740288418E-2</v>
      </c>
      <c r="H27" s="44">
        <v>249466385.50999999</v>
      </c>
    </row>
    <row r="28" spans="1:8">
      <c r="A28" s="6" t="s">
        <v>2</v>
      </c>
      <c r="B28" s="369" t="s">
        <v>115</v>
      </c>
      <c r="C28" s="318"/>
      <c r="D28" s="46">
        <v>45037</v>
      </c>
      <c r="E28" s="47">
        <v>9.9759665968922703E-2</v>
      </c>
      <c r="F28" s="48">
        <v>274221337.91000003</v>
      </c>
      <c r="G28" s="47">
        <v>4.2557743199358206E-2</v>
      </c>
      <c r="H28" s="48">
        <v>267572559.27000001</v>
      </c>
    </row>
    <row r="29" spans="1:8">
      <c r="A29" s="6" t="s">
        <v>2</v>
      </c>
      <c r="B29" s="324" t="s">
        <v>2</v>
      </c>
      <c r="C29" s="318"/>
      <c r="D29" s="2" t="s">
        <v>2</v>
      </c>
      <c r="E29" s="2" t="s">
        <v>2</v>
      </c>
      <c r="F29" s="2" t="s">
        <v>2</v>
      </c>
      <c r="G29" s="2" t="s">
        <v>2</v>
      </c>
      <c r="H29" s="2" t="s">
        <v>2</v>
      </c>
    </row>
    <row r="30" spans="1:8">
      <c r="A30" s="6" t="s">
        <v>2</v>
      </c>
      <c r="B30" s="324" t="s">
        <v>160</v>
      </c>
      <c r="C30" s="318"/>
      <c r="D30" s="318"/>
      <c r="E30" s="318"/>
      <c r="F30" s="318"/>
      <c r="G30" s="318"/>
      <c r="H30" s="318"/>
    </row>
    <row r="31" spans="1:8">
      <c r="A31" s="6" t="s">
        <v>2</v>
      </c>
      <c r="B31" s="358" t="s">
        <v>2</v>
      </c>
      <c r="C31" s="318"/>
      <c r="D31" s="6" t="s">
        <v>2</v>
      </c>
      <c r="E31" s="6" t="s">
        <v>2</v>
      </c>
      <c r="F31" s="6" t="s">
        <v>2</v>
      </c>
      <c r="G31" s="6" t="s">
        <v>2</v>
      </c>
      <c r="H31" s="6" t="s">
        <v>2</v>
      </c>
    </row>
    <row r="32" spans="1:8">
      <c r="A32" s="34" t="s">
        <v>2</v>
      </c>
      <c r="B32" s="366" t="s">
        <v>161</v>
      </c>
      <c r="C32" s="361"/>
      <c r="D32" s="34" t="s">
        <v>2</v>
      </c>
      <c r="E32" s="34" t="s">
        <v>2</v>
      </c>
      <c r="F32" s="34" t="s">
        <v>2</v>
      </c>
      <c r="G32" s="34" t="s">
        <v>2</v>
      </c>
      <c r="H32" s="34" t="s">
        <v>2</v>
      </c>
    </row>
    <row r="33" spans="1:8">
      <c r="A33" s="34" t="s">
        <v>2</v>
      </c>
      <c r="B33" s="365" t="s">
        <v>2</v>
      </c>
      <c r="C33" s="361"/>
      <c r="D33" s="34" t="s">
        <v>2</v>
      </c>
      <c r="E33" s="34" t="s">
        <v>2</v>
      </c>
      <c r="F33" s="34" t="s">
        <v>2</v>
      </c>
      <c r="G33" s="34" t="s">
        <v>2</v>
      </c>
      <c r="H33" s="34" t="s">
        <v>2</v>
      </c>
    </row>
    <row r="34" spans="1:8" ht="36">
      <c r="A34" s="34" t="s">
        <v>2</v>
      </c>
      <c r="B34" s="367" t="s">
        <v>161</v>
      </c>
      <c r="C34" s="361"/>
      <c r="D34" s="37" t="s">
        <v>155</v>
      </c>
      <c r="E34" s="37" t="s">
        <v>156</v>
      </c>
      <c r="F34" s="37" t="s">
        <v>111</v>
      </c>
      <c r="G34" s="37" t="s">
        <v>157</v>
      </c>
      <c r="H34" s="37" t="s">
        <v>162</v>
      </c>
    </row>
    <row r="35" spans="1:8">
      <c r="A35" s="34" t="s">
        <v>2</v>
      </c>
      <c r="B35" s="363" t="s">
        <v>96</v>
      </c>
      <c r="C35" s="361"/>
      <c r="D35" s="49">
        <v>0</v>
      </c>
      <c r="E35" s="50">
        <v>0</v>
      </c>
      <c r="F35" s="51">
        <v>0</v>
      </c>
      <c r="G35" s="50">
        <v>0</v>
      </c>
      <c r="H35" s="51">
        <v>0</v>
      </c>
    </row>
    <row r="36" spans="1:8">
      <c r="A36" s="34" t="s">
        <v>2</v>
      </c>
      <c r="B36" s="364" t="s">
        <v>159</v>
      </c>
      <c r="C36" s="361"/>
      <c r="D36" s="52">
        <v>913</v>
      </c>
      <c r="E36" s="53">
        <v>2.0223499573600902E-3</v>
      </c>
      <c r="F36" s="54">
        <v>10428258.33</v>
      </c>
      <c r="G36" s="53">
        <v>1.6184121316276459E-3</v>
      </c>
      <c r="H36" s="54">
        <v>10237050.43</v>
      </c>
    </row>
    <row r="37" spans="1:8">
      <c r="A37" s="34" t="s">
        <v>2</v>
      </c>
      <c r="B37" s="370" t="s">
        <v>115</v>
      </c>
      <c r="C37" s="361"/>
      <c r="D37" s="56">
        <v>913</v>
      </c>
      <c r="E37" s="57">
        <v>2.0223499573600902E-3</v>
      </c>
      <c r="F37" s="30">
        <v>10428258.33</v>
      </c>
      <c r="G37" s="57">
        <v>1.6184121316276459E-3</v>
      </c>
      <c r="H37" s="30">
        <v>10237050.43</v>
      </c>
    </row>
    <row r="38" spans="1:8">
      <c r="A38" s="34" t="s">
        <v>2</v>
      </c>
      <c r="B38" s="364" t="s">
        <v>2</v>
      </c>
      <c r="C38" s="361"/>
      <c r="D38" s="31" t="s">
        <v>2</v>
      </c>
      <c r="E38" s="31" t="s">
        <v>2</v>
      </c>
      <c r="F38" s="31" t="s">
        <v>2</v>
      </c>
      <c r="G38" s="31" t="s">
        <v>2</v>
      </c>
      <c r="H38" s="31" t="s">
        <v>2</v>
      </c>
    </row>
    <row r="39" spans="1:8">
      <c r="A39" s="34" t="s">
        <v>2</v>
      </c>
      <c r="B39" s="366" t="s">
        <v>163</v>
      </c>
      <c r="C39" s="361"/>
      <c r="D39" s="31" t="s">
        <v>2</v>
      </c>
      <c r="E39" s="31" t="s">
        <v>2</v>
      </c>
      <c r="F39" s="31" t="s">
        <v>2</v>
      </c>
      <c r="G39" s="31" t="s">
        <v>2</v>
      </c>
      <c r="H39" s="31" t="s">
        <v>2</v>
      </c>
    </row>
    <row r="40" spans="1:8">
      <c r="A40" s="34" t="s">
        <v>2</v>
      </c>
      <c r="B40" s="364" t="s">
        <v>2</v>
      </c>
      <c r="C40" s="361"/>
      <c r="D40" s="31" t="s">
        <v>2</v>
      </c>
      <c r="E40" s="31" t="s">
        <v>2</v>
      </c>
      <c r="F40" s="31" t="s">
        <v>2</v>
      </c>
      <c r="G40" s="31" t="s">
        <v>2</v>
      </c>
      <c r="H40" s="31" t="s">
        <v>2</v>
      </c>
    </row>
    <row r="41" spans="1:8" ht="36">
      <c r="A41" s="34" t="s">
        <v>2</v>
      </c>
      <c r="B41" s="367" t="s">
        <v>163</v>
      </c>
      <c r="C41" s="361"/>
      <c r="D41" s="37" t="s">
        <v>155</v>
      </c>
      <c r="E41" s="37" t="s">
        <v>156</v>
      </c>
      <c r="F41" s="37" t="s">
        <v>111</v>
      </c>
      <c r="G41" s="37" t="s">
        <v>157</v>
      </c>
      <c r="H41" s="37" t="s">
        <v>158</v>
      </c>
    </row>
    <row r="42" spans="1:8">
      <c r="A42" s="34" t="s">
        <v>2</v>
      </c>
      <c r="B42" s="364" t="s">
        <v>164</v>
      </c>
      <c r="C42" s="361"/>
      <c r="D42" s="58">
        <v>2852</v>
      </c>
      <c r="E42" s="53">
        <v>6.3173516740317398E-3</v>
      </c>
      <c r="F42" s="54">
        <v>36182950.109999999</v>
      </c>
      <c r="G42" s="53">
        <v>5.6154080157028354E-3</v>
      </c>
      <c r="H42" s="54">
        <v>37051153.020000003</v>
      </c>
    </row>
    <row r="43" spans="1:8">
      <c r="A43" s="34" t="s">
        <v>2</v>
      </c>
      <c r="B43" s="363" t="s">
        <v>165</v>
      </c>
      <c r="C43" s="361"/>
      <c r="D43" s="59">
        <v>2852</v>
      </c>
      <c r="E43" s="50">
        <v>6.3173516740317398E-3</v>
      </c>
      <c r="F43" s="51">
        <v>36182950.109999999</v>
      </c>
      <c r="G43" s="50">
        <v>5.6154080157028354E-3</v>
      </c>
      <c r="H43" s="51">
        <v>37051153.020000003</v>
      </c>
    </row>
    <row r="44" spans="1:8">
      <c r="A44" s="34" t="s">
        <v>2</v>
      </c>
      <c r="B44" s="364" t="s">
        <v>166</v>
      </c>
      <c r="C44" s="361"/>
      <c r="D44" s="58">
        <v>32118</v>
      </c>
      <c r="E44" s="53">
        <v>7.1143303319267701E-2</v>
      </c>
      <c r="F44" s="54">
        <v>427098659.94999999</v>
      </c>
      <c r="G44" s="53">
        <v>6.6283518377799E-2</v>
      </c>
      <c r="H44" s="54">
        <v>440878741.42000002</v>
      </c>
    </row>
    <row r="45" spans="1:8">
      <c r="A45" s="34" t="s">
        <v>2</v>
      </c>
      <c r="B45" s="370" t="s">
        <v>167</v>
      </c>
      <c r="C45" s="361"/>
      <c r="D45" s="60">
        <v>34970</v>
      </c>
      <c r="E45" s="57">
        <v>7.7460654993299405E-2</v>
      </c>
      <c r="F45" s="30">
        <v>463281610.06</v>
      </c>
      <c r="G45" s="57">
        <v>7.1898926393501844E-2</v>
      </c>
      <c r="H45" s="30">
        <v>477929894.44</v>
      </c>
    </row>
    <row r="46" spans="1:8">
      <c r="A46" s="34" t="s">
        <v>2</v>
      </c>
      <c r="B46" s="366" t="s">
        <v>2</v>
      </c>
      <c r="C46" s="361"/>
      <c r="D46" s="34" t="s">
        <v>2</v>
      </c>
      <c r="E46" s="34" t="s">
        <v>2</v>
      </c>
      <c r="F46" s="34" t="s">
        <v>2</v>
      </c>
      <c r="G46" s="34" t="s">
        <v>2</v>
      </c>
      <c r="H46" s="34" t="s">
        <v>2</v>
      </c>
    </row>
    <row r="47" spans="1:8">
      <c r="A47" s="34" t="s">
        <v>2</v>
      </c>
      <c r="B47" s="371" t="s">
        <v>168</v>
      </c>
      <c r="C47" s="360"/>
      <c r="D47" s="360"/>
      <c r="E47" s="360"/>
      <c r="F47" s="360"/>
      <c r="G47" s="360"/>
      <c r="H47" s="361"/>
    </row>
    <row r="48" spans="1:8">
      <c r="A48" s="34" t="s">
        <v>2</v>
      </c>
      <c r="B48" s="366" t="s">
        <v>2</v>
      </c>
      <c r="C48" s="361"/>
      <c r="D48" s="34" t="s">
        <v>2</v>
      </c>
      <c r="E48" s="34" t="s">
        <v>2</v>
      </c>
      <c r="F48" s="34" t="s">
        <v>2</v>
      </c>
      <c r="G48" s="34" t="s">
        <v>2</v>
      </c>
      <c r="H48" s="34" t="s">
        <v>2</v>
      </c>
    </row>
    <row r="49" spans="1:8">
      <c r="A49" s="34" t="s">
        <v>2</v>
      </c>
      <c r="B49" s="366" t="s">
        <v>169</v>
      </c>
      <c r="C49" s="361"/>
      <c r="D49" s="34" t="s">
        <v>2</v>
      </c>
      <c r="E49" s="34" t="s">
        <v>2</v>
      </c>
      <c r="F49" s="34" t="s">
        <v>2</v>
      </c>
      <c r="G49" s="34" t="s">
        <v>2</v>
      </c>
      <c r="H49" s="34" t="s">
        <v>2</v>
      </c>
    </row>
    <row r="50" spans="1:8">
      <c r="A50" s="34" t="s">
        <v>2</v>
      </c>
      <c r="B50" s="365" t="s">
        <v>2</v>
      </c>
      <c r="C50" s="361"/>
      <c r="D50" s="34" t="s">
        <v>2</v>
      </c>
      <c r="E50" s="34" t="s">
        <v>2</v>
      </c>
      <c r="F50" s="34" t="s">
        <v>2</v>
      </c>
      <c r="G50" s="34" t="s">
        <v>2</v>
      </c>
      <c r="H50" s="34" t="s">
        <v>2</v>
      </c>
    </row>
    <row r="51" spans="1:8" ht="36">
      <c r="A51" s="34" t="s">
        <v>2</v>
      </c>
      <c r="B51" s="367" t="s">
        <v>169</v>
      </c>
      <c r="C51" s="361"/>
      <c r="D51" s="37" t="s">
        <v>155</v>
      </c>
      <c r="E51" s="37" t="s">
        <v>156</v>
      </c>
      <c r="F51" s="37" t="s">
        <v>111</v>
      </c>
      <c r="G51" s="37" t="s">
        <v>157</v>
      </c>
      <c r="H51" s="37" t="s">
        <v>170</v>
      </c>
    </row>
    <row r="52" spans="1:8">
      <c r="A52" s="34" t="s">
        <v>2</v>
      </c>
      <c r="B52" s="363" t="s">
        <v>96</v>
      </c>
      <c r="C52" s="361"/>
      <c r="D52" s="49">
        <v>81</v>
      </c>
      <c r="E52" s="50">
        <v>1.7941987573512301E-4</v>
      </c>
      <c r="F52" s="51">
        <v>1726964.06</v>
      </c>
      <c r="G52" s="50">
        <v>2.6801595215074939E-4</v>
      </c>
      <c r="H52" s="51">
        <v>1680950.68</v>
      </c>
    </row>
    <row r="53" spans="1:8">
      <c r="A53" s="34" t="s">
        <v>2</v>
      </c>
      <c r="B53" s="364" t="s">
        <v>159</v>
      </c>
      <c r="C53" s="361"/>
      <c r="D53" s="52">
        <v>37168</v>
      </c>
      <c r="E53" s="53">
        <v>8.2329357300284595E-2</v>
      </c>
      <c r="F53" s="54">
        <v>519082134.48000002</v>
      </c>
      <c r="G53" s="53">
        <v>8.0558881183144332E-2</v>
      </c>
      <c r="H53" s="54">
        <v>509564869.98000002</v>
      </c>
    </row>
    <row r="54" spans="1:8">
      <c r="A54" s="34" t="s">
        <v>2</v>
      </c>
      <c r="B54" s="370" t="s">
        <v>115</v>
      </c>
      <c r="C54" s="361"/>
      <c r="D54" s="56">
        <v>37249</v>
      </c>
      <c r="E54" s="57">
        <v>8.2508777176019801E-2</v>
      </c>
      <c r="F54" s="30">
        <v>520809098.54000002</v>
      </c>
      <c r="G54" s="57">
        <v>8.0826897135295075E-2</v>
      </c>
      <c r="H54" s="30">
        <v>511245820.66000003</v>
      </c>
    </row>
    <row r="55" spans="1:8">
      <c r="A55" s="34" t="s">
        <v>2</v>
      </c>
      <c r="B55" s="364" t="s">
        <v>2</v>
      </c>
      <c r="C55" s="361"/>
      <c r="D55" s="31" t="s">
        <v>2</v>
      </c>
      <c r="E55" s="31" t="s">
        <v>2</v>
      </c>
      <c r="F55" s="31" t="s">
        <v>2</v>
      </c>
      <c r="G55" s="31" t="s">
        <v>2</v>
      </c>
      <c r="H55" s="31" t="s">
        <v>2</v>
      </c>
    </row>
    <row r="56" spans="1:8">
      <c r="A56" s="34" t="s">
        <v>2</v>
      </c>
      <c r="B56" s="364" t="s">
        <v>171</v>
      </c>
      <c r="C56" s="360"/>
      <c r="D56" s="360"/>
      <c r="E56" s="360"/>
      <c r="F56" s="360"/>
      <c r="G56" s="360"/>
      <c r="H56" s="361"/>
    </row>
    <row r="57" spans="1:8">
      <c r="A57" s="34" t="s">
        <v>2</v>
      </c>
      <c r="B57" s="364" t="s">
        <v>2</v>
      </c>
      <c r="C57" s="361"/>
      <c r="D57" s="31" t="s">
        <v>2</v>
      </c>
      <c r="E57" s="31" t="s">
        <v>2</v>
      </c>
      <c r="F57" s="31" t="s">
        <v>2</v>
      </c>
      <c r="G57" s="31" t="s">
        <v>2</v>
      </c>
      <c r="H57" s="31" t="s">
        <v>2</v>
      </c>
    </row>
    <row r="58" spans="1:8">
      <c r="A58" s="34" t="s">
        <v>2</v>
      </c>
      <c r="B58" s="366" t="s">
        <v>172</v>
      </c>
      <c r="C58" s="361"/>
      <c r="D58" s="31" t="s">
        <v>2</v>
      </c>
      <c r="E58" s="31" t="s">
        <v>2</v>
      </c>
      <c r="F58" s="31" t="s">
        <v>2</v>
      </c>
      <c r="G58" s="31" t="s">
        <v>2</v>
      </c>
      <c r="H58" s="31" t="s">
        <v>2</v>
      </c>
    </row>
    <row r="59" spans="1:8">
      <c r="A59" s="34" t="s">
        <v>2</v>
      </c>
      <c r="B59" s="364" t="s">
        <v>2</v>
      </c>
      <c r="C59" s="361"/>
      <c r="D59" s="31" t="s">
        <v>2</v>
      </c>
      <c r="E59" s="31" t="s">
        <v>2</v>
      </c>
      <c r="F59" s="31" t="s">
        <v>2</v>
      </c>
      <c r="G59" s="31" t="s">
        <v>2</v>
      </c>
      <c r="H59" s="31" t="s">
        <v>2</v>
      </c>
    </row>
    <row r="60" spans="1:8" ht="24">
      <c r="A60" s="6" t="s">
        <v>2</v>
      </c>
      <c r="B60" s="367" t="s">
        <v>173</v>
      </c>
      <c r="C60" s="361"/>
      <c r="D60" s="37" t="s">
        <v>174</v>
      </c>
      <c r="E60" s="37" t="s">
        <v>175</v>
      </c>
      <c r="F60" s="37" t="s">
        <v>176</v>
      </c>
      <c r="G60" s="372" t="s">
        <v>177</v>
      </c>
      <c r="H60" s="361"/>
    </row>
    <row r="61" spans="1:8">
      <c r="A61" s="6" t="s">
        <v>2</v>
      </c>
      <c r="B61" s="363" t="s">
        <v>2</v>
      </c>
      <c r="C61" s="361"/>
      <c r="D61" s="29" t="s">
        <v>2</v>
      </c>
      <c r="E61" s="29" t="s">
        <v>2</v>
      </c>
      <c r="F61" s="29" t="s">
        <v>2</v>
      </c>
      <c r="G61" s="363" t="s">
        <v>2</v>
      </c>
      <c r="H61" s="361"/>
    </row>
    <row r="62" spans="1:8">
      <c r="A62" s="6" t="s">
        <v>2</v>
      </c>
      <c r="B62" s="364" t="s">
        <v>2</v>
      </c>
      <c r="C62" s="361"/>
      <c r="D62" s="31" t="s">
        <v>2</v>
      </c>
      <c r="E62" s="31" t="s">
        <v>2</v>
      </c>
      <c r="F62" s="31" t="s">
        <v>2</v>
      </c>
      <c r="G62" s="364" t="s">
        <v>2</v>
      </c>
      <c r="H62" s="361"/>
    </row>
    <row r="63" spans="1:8">
      <c r="A63" s="6" t="s">
        <v>2</v>
      </c>
      <c r="B63" s="363" t="s">
        <v>2</v>
      </c>
      <c r="C63" s="361"/>
      <c r="D63" s="29" t="s">
        <v>2</v>
      </c>
      <c r="E63" s="29" t="s">
        <v>2</v>
      </c>
      <c r="F63" s="29" t="s">
        <v>2</v>
      </c>
      <c r="G63" s="363" t="s">
        <v>2</v>
      </c>
      <c r="H63" s="361"/>
    </row>
    <row r="64" spans="1:8">
      <c r="A64" s="6" t="s">
        <v>2</v>
      </c>
      <c r="B64" s="364" t="s">
        <v>2</v>
      </c>
      <c r="C64" s="361"/>
      <c r="D64" s="31" t="s">
        <v>2</v>
      </c>
      <c r="E64" s="31" t="s">
        <v>2</v>
      </c>
      <c r="F64" s="31" t="s">
        <v>2</v>
      </c>
      <c r="G64" s="364" t="s">
        <v>2</v>
      </c>
      <c r="H64" s="361"/>
    </row>
    <row r="65" spans="1:8">
      <c r="A65" s="6" t="s">
        <v>2</v>
      </c>
      <c r="B65" s="363" t="s">
        <v>2</v>
      </c>
      <c r="C65" s="361"/>
      <c r="D65" s="29" t="s">
        <v>2</v>
      </c>
      <c r="E65" s="29" t="s">
        <v>2</v>
      </c>
      <c r="F65" s="29" t="s">
        <v>2</v>
      </c>
      <c r="G65" s="363" t="s">
        <v>2</v>
      </c>
      <c r="H65" s="361"/>
    </row>
    <row r="66" spans="1:8" ht="3.6" customHeight="1"/>
  </sheetData>
  <sheetProtection algorithmName="SHA-512" hashValue="mrfSjsPA6i/2jkd7COzhnYOWpfh/HH00aVVKX5u39ZExiEtrLwpLdYhq/Kf6CeKx8eglU5mjXGjanl9LyxMpwQ==" saltValue="UpijivvcjxobkMabiXBmmg==" spinCount="100000" sheet="1" objects="1" scenarios="1"/>
  <mergeCells count="72">
    <mergeCell ref="B63:C63"/>
    <mergeCell ref="G63:H63"/>
    <mergeCell ref="B64:C64"/>
    <mergeCell ref="G64:H64"/>
    <mergeCell ref="B65:C65"/>
    <mergeCell ref="G65:H65"/>
    <mergeCell ref="B60:C60"/>
    <mergeCell ref="G60:H60"/>
    <mergeCell ref="B61:C61"/>
    <mergeCell ref="G61:H61"/>
    <mergeCell ref="B62:C62"/>
    <mergeCell ref="G62:H62"/>
    <mergeCell ref="B55:C55"/>
    <mergeCell ref="B56:H56"/>
    <mergeCell ref="B57:C57"/>
    <mergeCell ref="B58:C58"/>
    <mergeCell ref="B59:C59"/>
    <mergeCell ref="B50:C50"/>
    <mergeCell ref="B51:C51"/>
    <mergeCell ref="B52:C52"/>
    <mergeCell ref="B53:C53"/>
    <mergeCell ref="B54:C54"/>
    <mergeCell ref="B45:C45"/>
    <mergeCell ref="B46:C46"/>
    <mergeCell ref="B47:H47"/>
    <mergeCell ref="B48:C48"/>
    <mergeCell ref="B49:C49"/>
    <mergeCell ref="B40:C40"/>
    <mergeCell ref="B41:C41"/>
    <mergeCell ref="B42:C42"/>
    <mergeCell ref="B43:C43"/>
    <mergeCell ref="B44:C44"/>
    <mergeCell ref="B35:C35"/>
    <mergeCell ref="B36:C36"/>
    <mergeCell ref="B37:C37"/>
    <mergeCell ref="B38:C38"/>
    <mergeCell ref="B39:C39"/>
    <mergeCell ref="B30:H30"/>
    <mergeCell ref="B31:C31"/>
    <mergeCell ref="B32:C32"/>
    <mergeCell ref="B33:C33"/>
    <mergeCell ref="B34:C34"/>
    <mergeCell ref="B25:C25"/>
    <mergeCell ref="B26:C26"/>
    <mergeCell ref="B27:C27"/>
    <mergeCell ref="B28:C28"/>
    <mergeCell ref="B29:C29"/>
    <mergeCell ref="B20:G20"/>
    <mergeCell ref="B21:G21"/>
    <mergeCell ref="B22:C22"/>
    <mergeCell ref="B23:C23"/>
    <mergeCell ref="B24:C24"/>
    <mergeCell ref="B15:C15"/>
    <mergeCell ref="B16:H16"/>
    <mergeCell ref="B17:C17"/>
    <mergeCell ref="B18:H18"/>
    <mergeCell ref="B19:G19"/>
    <mergeCell ref="B10:G10"/>
    <mergeCell ref="B11:C11"/>
    <mergeCell ref="B12:H12"/>
    <mergeCell ref="B13:C13"/>
    <mergeCell ref="B14:C14"/>
    <mergeCell ref="B5:C5"/>
    <mergeCell ref="B6:C6"/>
    <mergeCell ref="B7:C7"/>
    <mergeCell ref="B8:C8"/>
    <mergeCell ref="B9:H9"/>
    <mergeCell ref="A1:B3"/>
    <mergeCell ref="C1:H1"/>
    <mergeCell ref="C2:H2"/>
    <mergeCell ref="C3:H3"/>
    <mergeCell ref="B4:C4"/>
  </mergeCells>
  <pageMargins left="0.25" right="0.25" top="0.25" bottom="0.25" header="0.25" footer="0.25"/>
  <pageSetup scale="67" orientation="portrait" cellComments="atEnd" horizontalDpi="300" vertic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57"/>
  <sheetViews>
    <sheetView showGridLines="0" workbookViewId="0">
      <selection activeCell="G22" sqref="G22"/>
    </sheetView>
  </sheetViews>
  <sheetFormatPr baseColWidth="10" defaultColWidth="9.140625" defaultRowHeight="15"/>
  <cols>
    <col min="1" max="1" width="1.28515625" customWidth="1"/>
    <col min="2" max="2" width="32.28515625" customWidth="1"/>
    <col min="3" max="3" width="58.140625" customWidth="1"/>
    <col min="4" max="7" width="23.85546875" customWidth="1"/>
  </cols>
  <sheetData>
    <row r="1" spans="1:7" ht="18" customHeight="1">
      <c r="A1" s="318"/>
      <c r="B1" s="318"/>
      <c r="C1" s="319" t="s">
        <v>0</v>
      </c>
      <c r="D1" s="318"/>
      <c r="E1" s="318"/>
      <c r="F1" s="318"/>
      <c r="G1" s="318"/>
    </row>
    <row r="2" spans="1:7" ht="18" customHeight="1">
      <c r="A2" s="318"/>
      <c r="B2" s="318"/>
      <c r="C2" s="319" t="s">
        <v>1</v>
      </c>
      <c r="D2" s="318"/>
      <c r="E2" s="318"/>
      <c r="F2" s="318"/>
      <c r="G2" s="318"/>
    </row>
    <row r="3" spans="1:7" ht="18" customHeight="1">
      <c r="A3" s="318"/>
      <c r="B3" s="318"/>
      <c r="C3" s="319" t="s">
        <v>2</v>
      </c>
      <c r="D3" s="318"/>
      <c r="E3" s="318"/>
      <c r="F3" s="318"/>
      <c r="G3" s="318"/>
    </row>
    <row r="4" spans="1:7">
      <c r="A4" s="35" t="s">
        <v>2</v>
      </c>
      <c r="B4" s="366" t="s">
        <v>2</v>
      </c>
      <c r="C4" s="361"/>
      <c r="D4" s="34" t="s">
        <v>2</v>
      </c>
      <c r="E4" s="34" t="s">
        <v>2</v>
      </c>
    </row>
    <row r="5" spans="1:7">
      <c r="A5" s="35" t="s">
        <v>2</v>
      </c>
      <c r="B5" s="373" t="s">
        <v>178</v>
      </c>
      <c r="C5" s="361"/>
      <c r="D5" s="34" t="s">
        <v>2</v>
      </c>
      <c r="E5" s="34" t="s">
        <v>2</v>
      </c>
    </row>
    <row r="6" spans="1:7">
      <c r="A6" s="35" t="s">
        <v>2</v>
      </c>
      <c r="B6" s="366" t="s">
        <v>2</v>
      </c>
      <c r="C6" s="361"/>
      <c r="D6" s="34" t="s">
        <v>2</v>
      </c>
      <c r="E6" s="34" t="s">
        <v>2</v>
      </c>
    </row>
    <row r="7" spans="1:7">
      <c r="A7" s="61" t="s">
        <v>2</v>
      </c>
      <c r="B7" s="359" t="s">
        <v>179</v>
      </c>
      <c r="C7" s="361"/>
      <c r="D7" s="62" t="s">
        <v>180</v>
      </c>
      <c r="E7" s="62" t="s">
        <v>93</v>
      </c>
    </row>
    <row r="8" spans="1:7">
      <c r="A8" s="61" t="s">
        <v>2</v>
      </c>
      <c r="B8" s="363" t="s">
        <v>181</v>
      </c>
      <c r="C8" s="361"/>
      <c r="D8" s="63">
        <v>0</v>
      </c>
      <c r="E8" s="63">
        <v>0</v>
      </c>
    </row>
    <row r="9" spans="1:7">
      <c r="A9" s="61" t="s">
        <v>2</v>
      </c>
      <c r="B9" s="364" t="s">
        <v>182</v>
      </c>
      <c r="C9" s="361"/>
      <c r="D9" s="53">
        <v>0</v>
      </c>
      <c r="E9" s="53">
        <v>0</v>
      </c>
    </row>
    <row r="10" spans="1:7" ht="36.4" customHeight="1"/>
    <row r="11" spans="1:7">
      <c r="A11" s="31" t="s">
        <v>2</v>
      </c>
      <c r="B11" s="359" t="s">
        <v>183</v>
      </c>
      <c r="C11" s="361"/>
      <c r="D11" s="62" t="s">
        <v>184</v>
      </c>
      <c r="E11" s="62" t="s">
        <v>185</v>
      </c>
      <c r="F11" s="62" t="s">
        <v>186</v>
      </c>
      <c r="G11" s="62" t="s">
        <v>187</v>
      </c>
    </row>
    <row r="12" spans="1:7">
      <c r="A12" s="31" t="s">
        <v>2</v>
      </c>
      <c r="B12" s="374" t="s">
        <v>188</v>
      </c>
      <c r="C12" s="361"/>
      <c r="D12" s="65" t="s">
        <v>189</v>
      </c>
      <c r="E12" s="65" t="s">
        <v>190</v>
      </c>
      <c r="F12" s="65" t="s">
        <v>153</v>
      </c>
      <c r="G12" s="65" t="s">
        <v>190</v>
      </c>
    </row>
    <row r="13" spans="1:7">
      <c r="A13" s="31" t="s">
        <v>2</v>
      </c>
      <c r="B13" s="375" t="s">
        <v>180</v>
      </c>
      <c r="C13" s="361"/>
      <c r="D13" s="67" t="s">
        <v>191</v>
      </c>
      <c r="E13" s="67" t="s">
        <v>190</v>
      </c>
      <c r="F13" s="67" t="s">
        <v>153</v>
      </c>
      <c r="G13" s="67" t="s">
        <v>190</v>
      </c>
    </row>
    <row r="14" spans="1:7">
      <c r="A14" s="31" t="s">
        <v>2</v>
      </c>
      <c r="B14" s="374" t="s">
        <v>93</v>
      </c>
      <c r="C14" s="361"/>
      <c r="D14" s="309">
        <v>3.3500000000000001E-5</v>
      </c>
      <c r="E14" s="65" t="s">
        <v>190</v>
      </c>
      <c r="F14" s="65" t="s">
        <v>153</v>
      </c>
      <c r="G14" s="65" t="s">
        <v>190</v>
      </c>
    </row>
    <row r="15" spans="1:7" ht="0" hidden="1" customHeight="1"/>
    <row r="16" spans="1:7" ht="14.25" customHeight="1"/>
    <row r="17" spans="1:7">
      <c r="A17" s="31" t="s">
        <v>2</v>
      </c>
      <c r="B17" s="359" t="s">
        <v>192</v>
      </c>
      <c r="C17" s="361"/>
      <c r="D17" s="62" t="s">
        <v>184</v>
      </c>
      <c r="E17" s="62" t="s">
        <v>193</v>
      </c>
      <c r="F17" s="62" t="s">
        <v>194</v>
      </c>
    </row>
    <row r="18" spans="1:7">
      <c r="A18" s="31" t="s">
        <v>2</v>
      </c>
      <c r="B18" s="374" t="s">
        <v>188</v>
      </c>
      <c r="C18" s="361"/>
      <c r="D18" s="65" t="s">
        <v>195</v>
      </c>
      <c r="E18" s="65" t="s">
        <v>153</v>
      </c>
      <c r="F18" s="65" t="s">
        <v>190</v>
      </c>
    </row>
    <row r="19" spans="1:7">
      <c r="A19" s="31" t="s">
        <v>2</v>
      </c>
      <c r="B19" s="375" t="s">
        <v>180</v>
      </c>
      <c r="C19" s="361"/>
      <c r="D19" s="67" t="s">
        <v>196</v>
      </c>
      <c r="E19" s="67" t="s">
        <v>153</v>
      </c>
      <c r="F19" s="67" t="s">
        <v>190</v>
      </c>
    </row>
    <row r="20" spans="1:7">
      <c r="A20" s="31" t="s">
        <v>2</v>
      </c>
      <c r="B20" s="374" t="s">
        <v>93</v>
      </c>
      <c r="C20" s="361"/>
      <c r="D20" s="309">
        <v>5.0599999999999997E-5</v>
      </c>
      <c r="E20" s="65" t="s">
        <v>153</v>
      </c>
      <c r="F20" s="65" t="s">
        <v>190</v>
      </c>
    </row>
    <row r="21" spans="1:7" ht="0" hidden="1" customHeight="1"/>
    <row r="22" spans="1:7" ht="11.1" customHeight="1"/>
    <row r="23" spans="1:7">
      <c r="A23" s="31" t="s">
        <v>2</v>
      </c>
      <c r="B23" s="363" t="s">
        <v>197</v>
      </c>
      <c r="C23" s="360"/>
      <c r="D23" s="361"/>
      <c r="E23" s="51">
        <v>6461529938.8299999</v>
      </c>
    </row>
    <row r="24" spans="1:7">
      <c r="A24" s="31" t="s">
        <v>2</v>
      </c>
      <c r="B24" s="364" t="s">
        <v>198</v>
      </c>
      <c r="C24" s="360"/>
      <c r="D24" s="361"/>
      <c r="E24" s="54">
        <v>31948063725.009998</v>
      </c>
    </row>
    <row r="25" spans="1:7">
      <c r="A25" s="31" t="s">
        <v>2</v>
      </c>
      <c r="B25" s="363" t="s">
        <v>199</v>
      </c>
      <c r="C25" s="360"/>
      <c r="D25" s="361"/>
      <c r="E25" s="68">
        <v>17.872102999999999</v>
      </c>
    </row>
    <row r="26" spans="1:7">
      <c r="A26" s="31" t="s">
        <v>2</v>
      </c>
      <c r="B26" s="364" t="s">
        <v>200</v>
      </c>
      <c r="C26" s="360"/>
      <c r="D26" s="361"/>
      <c r="E26" s="69" t="s">
        <v>201</v>
      </c>
    </row>
    <row r="27" spans="1:7" ht="0" hidden="1" customHeight="1"/>
    <row r="28" spans="1:7" ht="3.6" customHeight="1"/>
    <row r="29" spans="1:7">
      <c r="A29" s="31" t="s">
        <v>2</v>
      </c>
      <c r="B29" s="364" t="s">
        <v>2</v>
      </c>
      <c r="C29" s="360"/>
      <c r="D29" s="360"/>
      <c r="E29" s="361"/>
      <c r="F29" s="31" t="s">
        <v>2</v>
      </c>
      <c r="G29" s="31" t="s">
        <v>2</v>
      </c>
    </row>
    <row r="30" spans="1:7">
      <c r="A30" s="31" t="s">
        <v>2</v>
      </c>
      <c r="B30" s="376" t="s">
        <v>202</v>
      </c>
      <c r="C30" s="318"/>
      <c r="D30" s="318"/>
      <c r="E30" s="318"/>
      <c r="F30" s="70" t="s">
        <v>2</v>
      </c>
      <c r="G30" s="71" t="s">
        <v>146</v>
      </c>
    </row>
    <row r="31" spans="1:7">
      <c r="A31" s="31" t="s">
        <v>2</v>
      </c>
      <c r="B31" s="364" t="s">
        <v>2</v>
      </c>
      <c r="C31" s="360"/>
      <c r="D31" s="360"/>
      <c r="E31" s="361"/>
      <c r="F31" s="31" t="s">
        <v>2</v>
      </c>
      <c r="G31" s="31" t="s">
        <v>2</v>
      </c>
    </row>
    <row r="32" spans="1:7">
      <c r="A32" s="31" t="s">
        <v>2</v>
      </c>
      <c r="B32" s="376" t="s">
        <v>203</v>
      </c>
      <c r="C32" s="318"/>
      <c r="D32" s="318"/>
      <c r="E32" s="318"/>
      <c r="F32" s="70" t="s">
        <v>2</v>
      </c>
      <c r="G32" s="71" t="s">
        <v>153</v>
      </c>
    </row>
    <row r="33" spans="1:7">
      <c r="A33" s="31" t="s">
        <v>2</v>
      </c>
      <c r="B33" s="364" t="s">
        <v>2</v>
      </c>
      <c r="C33" s="360"/>
      <c r="D33" s="360"/>
      <c r="E33" s="361"/>
      <c r="F33" s="31" t="s">
        <v>2</v>
      </c>
      <c r="G33" s="31" t="s">
        <v>2</v>
      </c>
    </row>
    <row r="34" spans="1:7">
      <c r="A34" s="31" t="s">
        <v>2</v>
      </c>
      <c r="B34" s="376" t="s">
        <v>204</v>
      </c>
      <c r="C34" s="318"/>
      <c r="D34" s="318"/>
      <c r="E34" s="318"/>
      <c r="F34" s="70" t="s">
        <v>2</v>
      </c>
      <c r="G34" s="71" t="s">
        <v>205</v>
      </c>
    </row>
    <row r="35" spans="1:7">
      <c r="A35" s="31" t="s">
        <v>2</v>
      </c>
      <c r="B35" s="375" t="s">
        <v>206</v>
      </c>
      <c r="C35" s="360"/>
      <c r="D35" s="360"/>
      <c r="E35" s="361"/>
      <c r="F35" s="72" t="s">
        <v>2</v>
      </c>
    </row>
    <row r="36" spans="1:7">
      <c r="A36" s="31" t="s">
        <v>2</v>
      </c>
      <c r="B36" s="374" t="s">
        <v>207</v>
      </c>
      <c r="C36" s="360"/>
      <c r="D36" s="360"/>
      <c r="E36" s="361"/>
      <c r="F36" s="73" t="s">
        <v>208</v>
      </c>
      <c r="G36" s="74" t="s">
        <v>153</v>
      </c>
    </row>
    <row r="37" spans="1:7">
      <c r="A37" s="31" t="s">
        <v>2</v>
      </c>
      <c r="B37" s="375" t="s">
        <v>209</v>
      </c>
      <c r="C37" s="360"/>
      <c r="D37" s="360"/>
      <c r="E37" s="361"/>
      <c r="F37" s="72" t="s">
        <v>210</v>
      </c>
      <c r="G37" s="74" t="s">
        <v>153</v>
      </c>
    </row>
    <row r="38" spans="1:7">
      <c r="A38" s="31" t="s">
        <v>2</v>
      </c>
      <c r="B38" s="374" t="s">
        <v>211</v>
      </c>
      <c r="C38" s="360"/>
      <c r="D38" s="360"/>
      <c r="E38" s="361"/>
      <c r="F38" s="73" t="s">
        <v>212</v>
      </c>
      <c r="G38" s="74" t="s">
        <v>153</v>
      </c>
    </row>
    <row r="39" spans="1:7">
      <c r="A39" s="31" t="s">
        <v>2</v>
      </c>
      <c r="B39" s="375" t="s">
        <v>213</v>
      </c>
      <c r="C39" s="360"/>
      <c r="D39" s="360"/>
      <c r="E39" s="361"/>
      <c r="F39" s="72" t="s">
        <v>190</v>
      </c>
      <c r="G39" s="74" t="s">
        <v>153</v>
      </c>
    </row>
    <row r="40" spans="1:7">
      <c r="A40" s="31" t="s">
        <v>2</v>
      </c>
      <c r="B40" s="374" t="s">
        <v>214</v>
      </c>
      <c r="C40" s="360"/>
      <c r="D40" s="360"/>
      <c r="E40" s="361"/>
      <c r="F40" s="73" t="s">
        <v>2</v>
      </c>
    </row>
    <row r="41" spans="1:7">
      <c r="A41" s="31" t="s">
        <v>2</v>
      </c>
      <c r="B41" s="375" t="s">
        <v>215</v>
      </c>
      <c r="C41" s="360"/>
      <c r="D41" s="360"/>
      <c r="E41" s="361"/>
      <c r="F41" s="72" t="s">
        <v>193</v>
      </c>
      <c r="G41" s="74" t="s">
        <v>153</v>
      </c>
    </row>
    <row r="42" spans="1:7">
      <c r="A42" s="31" t="s">
        <v>2</v>
      </c>
      <c r="B42" s="374" t="s">
        <v>216</v>
      </c>
      <c r="C42" s="360"/>
      <c r="D42" s="360"/>
      <c r="E42" s="361"/>
      <c r="F42" s="73" t="s">
        <v>194</v>
      </c>
      <c r="G42" s="74" t="s">
        <v>153</v>
      </c>
    </row>
    <row r="43" spans="1:7">
      <c r="A43" s="31" t="s">
        <v>2</v>
      </c>
      <c r="B43" s="375" t="s">
        <v>217</v>
      </c>
      <c r="C43" s="360"/>
      <c r="D43" s="360"/>
      <c r="E43" s="361"/>
      <c r="F43" s="72" t="s">
        <v>218</v>
      </c>
      <c r="G43" s="74" t="s">
        <v>153</v>
      </c>
    </row>
    <row r="44" spans="1:7">
      <c r="A44" s="31" t="s">
        <v>2</v>
      </c>
      <c r="B44" s="374" t="s">
        <v>219</v>
      </c>
      <c r="C44" s="360"/>
      <c r="D44" s="360"/>
      <c r="E44" s="361"/>
      <c r="F44" s="73"/>
      <c r="G44" s="74" t="s">
        <v>153</v>
      </c>
    </row>
    <row r="45" spans="1:7">
      <c r="A45" s="31" t="s">
        <v>2</v>
      </c>
      <c r="B45" s="375" t="s">
        <v>220</v>
      </c>
      <c r="C45" s="360"/>
      <c r="D45" s="360"/>
      <c r="E45" s="361"/>
      <c r="F45" s="72"/>
      <c r="G45" s="74" t="s">
        <v>153</v>
      </c>
    </row>
    <row r="46" spans="1:7" ht="27.75" customHeight="1">
      <c r="A46" s="31" t="s">
        <v>2</v>
      </c>
      <c r="B46" s="374" t="s">
        <v>221</v>
      </c>
      <c r="C46" s="360"/>
      <c r="D46" s="360"/>
      <c r="E46" s="361"/>
      <c r="F46" s="73" t="s">
        <v>222</v>
      </c>
      <c r="G46" s="74" t="s">
        <v>153</v>
      </c>
    </row>
    <row r="47" spans="1:7">
      <c r="A47" s="31" t="s">
        <v>2</v>
      </c>
      <c r="B47" s="364" t="s">
        <v>2</v>
      </c>
      <c r="C47" s="360"/>
      <c r="D47" s="360"/>
      <c r="E47" s="361"/>
      <c r="F47" s="31" t="s">
        <v>2</v>
      </c>
      <c r="G47" s="31" t="s">
        <v>2</v>
      </c>
    </row>
    <row r="48" spans="1:7">
      <c r="A48" s="31" t="s">
        <v>2</v>
      </c>
      <c r="B48" s="376" t="s">
        <v>223</v>
      </c>
      <c r="C48" s="318"/>
      <c r="D48" s="318"/>
      <c r="E48" s="318"/>
      <c r="F48" s="70" t="s">
        <v>2</v>
      </c>
      <c r="G48" s="71" t="s">
        <v>205</v>
      </c>
    </row>
    <row r="49" spans="1:7">
      <c r="A49" s="31" t="s">
        <v>2</v>
      </c>
      <c r="B49" s="375" t="s">
        <v>224</v>
      </c>
      <c r="C49" s="360"/>
      <c r="D49" s="360"/>
      <c r="E49" s="361"/>
      <c r="F49" s="72" t="s">
        <v>2</v>
      </c>
      <c r="G49" s="74" t="s">
        <v>153</v>
      </c>
    </row>
    <row r="50" spans="1:7" ht="27.75" customHeight="1">
      <c r="A50" s="31" t="s">
        <v>2</v>
      </c>
      <c r="B50" s="374" t="s">
        <v>225</v>
      </c>
      <c r="C50" s="360"/>
      <c r="D50" s="360"/>
      <c r="E50" s="361"/>
      <c r="F50" s="73" t="s">
        <v>2</v>
      </c>
      <c r="G50" s="74" t="s">
        <v>153</v>
      </c>
    </row>
    <row r="51" spans="1:7" ht="27.75" customHeight="1">
      <c r="A51" s="31" t="s">
        <v>2</v>
      </c>
      <c r="B51" s="375" t="s">
        <v>226</v>
      </c>
      <c r="C51" s="360"/>
      <c r="D51" s="360"/>
      <c r="E51" s="361"/>
      <c r="F51" s="72" t="s">
        <v>2</v>
      </c>
      <c r="G51" s="74" t="s">
        <v>153</v>
      </c>
    </row>
    <row r="52" spans="1:7">
      <c r="A52" s="31" t="s">
        <v>2</v>
      </c>
      <c r="B52" s="374" t="s">
        <v>227</v>
      </c>
      <c r="C52" s="360"/>
      <c r="D52" s="360"/>
      <c r="E52" s="361"/>
      <c r="F52" s="73" t="s">
        <v>2</v>
      </c>
      <c r="G52" s="74" t="s">
        <v>153</v>
      </c>
    </row>
    <row r="53" spans="1:7" ht="51.75" customHeight="1">
      <c r="A53" s="31" t="s">
        <v>2</v>
      </c>
      <c r="B53" s="375" t="s">
        <v>228</v>
      </c>
      <c r="C53" s="360"/>
      <c r="D53" s="360"/>
      <c r="E53" s="361"/>
      <c r="F53" s="72" t="s">
        <v>2</v>
      </c>
      <c r="G53" s="74" t="s">
        <v>153</v>
      </c>
    </row>
    <row r="54" spans="1:7" ht="44.25" customHeight="1">
      <c r="A54" s="31" t="s">
        <v>2</v>
      </c>
      <c r="B54" s="374" t="s">
        <v>229</v>
      </c>
      <c r="C54" s="360"/>
      <c r="D54" s="360"/>
      <c r="E54" s="361"/>
      <c r="F54" s="73" t="s">
        <v>2</v>
      </c>
      <c r="G54" s="74" t="s">
        <v>153</v>
      </c>
    </row>
    <row r="55" spans="1:7">
      <c r="A55" s="31" t="s">
        <v>2</v>
      </c>
      <c r="B55" s="375" t="s">
        <v>230</v>
      </c>
      <c r="C55" s="360"/>
      <c r="D55" s="360"/>
      <c r="E55" s="361"/>
      <c r="F55" s="72" t="s">
        <v>2</v>
      </c>
      <c r="G55" s="74" t="s">
        <v>153</v>
      </c>
    </row>
    <row r="56" spans="1:7">
      <c r="A56" s="31" t="s">
        <v>2</v>
      </c>
      <c r="B56" s="374" t="s">
        <v>231</v>
      </c>
      <c r="C56" s="360"/>
      <c r="D56" s="360"/>
      <c r="E56" s="361"/>
      <c r="F56" s="73" t="s">
        <v>2</v>
      </c>
      <c r="G56" s="74" t="s">
        <v>153</v>
      </c>
    </row>
    <row r="57" spans="1:7" ht="0" hidden="1" customHeight="1"/>
  </sheetData>
  <sheetProtection algorithmName="SHA-512" hashValue="FvAp17gIeTrnctOlCYo9Pv/Mfw4gGyWhup/PhxNH5Ucv6AF5JwsAeTfZUzMBKPVWVP6h3TlQPKR+jqrNPXDBQQ==" saltValue="Sg3URM/efHY7lXSApnaynQ==" spinCount="100000" sheet="1" objects="1" scenarios="1"/>
  <mergeCells count="50">
    <mergeCell ref="B52:E52"/>
    <mergeCell ref="B53:E53"/>
    <mergeCell ref="B54:E54"/>
    <mergeCell ref="B55:E55"/>
    <mergeCell ref="B56:E56"/>
    <mergeCell ref="B47:E47"/>
    <mergeCell ref="B48:E48"/>
    <mergeCell ref="B49:E49"/>
    <mergeCell ref="B50:E50"/>
    <mergeCell ref="B51:E51"/>
    <mergeCell ref="B42:E42"/>
    <mergeCell ref="B43:E43"/>
    <mergeCell ref="B44:E44"/>
    <mergeCell ref="B45:E45"/>
    <mergeCell ref="B46:E46"/>
    <mergeCell ref="B37:E37"/>
    <mergeCell ref="B38:E38"/>
    <mergeCell ref="B39:E39"/>
    <mergeCell ref="B40:E40"/>
    <mergeCell ref="B41:E41"/>
    <mergeCell ref="B32:E32"/>
    <mergeCell ref="B33:E33"/>
    <mergeCell ref="B34:E34"/>
    <mergeCell ref="B35:E35"/>
    <mergeCell ref="B36:E36"/>
    <mergeCell ref="B25:D25"/>
    <mergeCell ref="B26:D26"/>
    <mergeCell ref="B29:E29"/>
    <mergeCell ref="B30:E30"/>
    <mergeCell ref="B31:E31"/>
    <mergeCell ref="B18:C18"/>
    <mergeCell ref="B19:C19"/>
    <mergeCell ref="B20:C20"/>
    <mergeCell ref="B23:D23"/>
    <mergeCell ref="B24:D24"/>
    <mergeCell ref="B11:C11"/>
    <mergeCell ref="B12:C12"/>
    <mergeCell ref="B13:C13"/>
    <mergeCell ref="B14:C14"/>
    <mergeCell ref="B17:C17"/>
    <mergeCell ref="B5:C5"/>
    <mergeCell ref="B6:C6"/>
    <mergeCell ref="B7:C7"/>
    <mergeCell ref="B8:C8"/>
    <mergeCell ref="B9:C9"/>
    <mergeCell ref="A1:B3"/>
    <mergeCell ref="C1:G1"/>
    <mergeCell ref="C2:G2"/>
    <mergeCell ref="C3:G3"/>
    <mergeCell ref="B4:C4"/>
  </mergeCells>
  <pageMargins left="0.25" right="0.25" top="0.25" bottom="0.25" header="0.25" footer="0.25"/>
  <pageSetup scale="54" orientation="portrait" cellComments="atEnd" horizontalDpi="300" verticalDpi="3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P54"/>
  <sheetViews>
    <sheetView showGridLines="0" workbookViewId="0">
      <selection sqref="A1:B3"/>
    </sheetView>
  </sheetViews>
  <sheetFormatPr baseColWidth="10" defaultColWidth="9.140625" defaultRowHeight="15"/>
  <cols>
    <col min="1" max="1" width="1.7109375" customWidth="1"/>
    <col min="2" max="2" width="31.85546875" customWidth="1"/>
    <col min="3" max="3" width="16.140625" customWidth="1"/>
    <col min="4" max="4" width="16.5703125" customWidth="1"/>
    <col min="5" max="5" width="8.5703125" customWidth="1"/>
    <col min="6" max="6" width="6.85546875" customWidth="1"/>
    <col min="7" max="7" width="11.5703125" customWidth="1"/>
    <col min="8" max="8" width="6.5703125" customWidth="1"/>
    <col min="9" max="9" width="10" customWidth="1"/>
    <col min="10" max="10" width="15.42578125" customWidth="1"/>
    <col min="11" max="11" width="11.5703125" customWidth="1"/>
    <col min="12" max="12" width="16.5703125" customWidth="1"/>
    <col min="13" max="13" width="15.42578125" customWidth="1"/>
    <col min="14" max="14" width="11.5703125" customWidth="1"/>
    <col min="15" max="16" width="13.7109375" customWidth="1"/>
    <col min="17" max="17" width="0" hidden="1" customWidth="1"/>
  </cols>
  <sheetData>
    <row r="1" spans="1:16" ht="18" customHeight="1">
      <c r="A1" s="318"/>
      <c r="B1" s="318"/>
      <c r="C1" s="319" t="s">
        <v>0</v>
      </c>
      <c r="D1" s="318"/>
      <c r="E1" s="318"/>
      <c r="F1" s="318"/>
      <c r="G1" s="318"/>
      <c r="H1" s="318"/>
      <c r="I1" s="318"/>
      <c r="J1" s="318"/>
      <c r="K1" s="318"/>
      <c r="L1" s="318"/>
      <c r="M1" s="318"/>
      <c r="N1" s="318"/>
      <c r="O1" s="318"/>
      <c r="P1" s="318"/>
    </row>
    <row r="2" spans="1:16" ht="18" customHeight="1">
      <c r="A2" s="318"/>
      <c r="B2" s="318"/>
      <c r="C2" s="319" t="s">
        <v>1</v>
      </c>
      <c r="D2" s="318"/>
      <c r="E2" s="318"/>
      <c r="F2" s="318"/>
      <c r="G2" s="318"/>
      <c r="H2" s="318"/>
      <c r="I2" s="318"/>
      <c r="J2" s="318"/>
      <c r="K2" s="318"/>
      <c r="L2" s="318"/>
      <c r="M2" s="318"/>
      <c r="N2" s="318"/>
      <c r="O2" s="318"/>
      <c r="P2" s="318"/>
    </row>
    <row r="3" spans="1:16" ht="18" customHeight="1">
      <c r="A3" s="318"/>
      <c r="B3" s="318"/>
      <c r="C3" s="319" t="s">
        <v>2</v>
      </c>
      <c r="D3" s="318"/>
      <c r="E3" s="318"/>
      <c r="F3" s="318"/>
      <c r="G3" s="318"/>
      <c r="H3" s="318"/>
      <c r="I3" s="318"/>
      <c r="J3" s="318"/>
      <c r="K3" s="318"/>
      <c r="L3" s="318"/>
      <c r="M3" s="318"/>
      <c r="N3" s="318"/>
      <c r="O3" s="318"/>
      <c r="P3" s="318"/>
    </row>
    <row r="4" spans="1:16" ht="15.75">
      <c r="A4" s="26" t="s">
        <v>2</v>
      </c>
      <c r="B4" s="358" t="s">
        <v>2</v>
      </c>
      <c r="C4" s="318"/>
      <c r="D4" s="318"/>
      <c r="E4" s="318"/>
      <c r="F4" s="318"/>
      <c r="G4" s="318"/>
      <c r="H4" s="318"/>
      <c r="I4" s="320" t="s">
        <v>2</v>
      </c>
      <c r="J4" s="318"/>
      <c r="K4" s="318"/>
      <c r="L4" s="318"/>
      <c r="M4" s="318"/>
      <c r="N4" s="318"/>
      <c r="O4" s="3" t="s">
        <v>2</v>
      </c>
      <c r="P4" s="3" t="s">
        <v>2</v>
      </c>
    </row>
    <row r="5" spans="1:16" ht="15.75">
      <c r="A5" s="26" t="s">
        <v>2</v>
      </c>
      <c r="B5" s="320" t="s">
        <v>232</v>
      </c>
      <c r="C5" s="318"/>
      <c r="D5" s="318"/>
      <c r="E5" s="318"/>
      <c r="F5" s="318"/>
      <c r="G5" s="318"/>
      <c r="H5" s="318"/>
      <c r="I5" s="320" t="s">
        <v>2</v>
      </c>
      <c r="J5" s="318"/>
      <c r="K5" s="318"/>
      <c r="L5" s="318"/>
      <c r="M5" s="318"/>
      <c r="N5" s="318"/>
      <c r="O5" s="3" t="s">
        <v>2</v>
      </c>
      <c r="P5" s="3" t="s">
        <v>2</v>
      </c>
    </row>
    <row r="6" spans="1:16" ht="15.75">
      <c r="A6" s="26" t="s">
        <v>2</v>
      </c>
      <c r="B6" s="358" t="s">
        <v>2</v>
      </c>
      <c r="C6" s="318"/>
      <c r="D6" s="318"/>
      <c r="E6" s="318"/>
      <c r="F6" s="318"/>
      <c r="G6" s="318"/>
      <c r="H6" s="318"/>
      <c r="I6" s="320" t="s">
        <v>2</v>
      </c>
      <c r="J6" s="318"/>
      <c r="K6" s="318"/>
      <c r="L6" s="318"/>
      <c r="M6" s="318"/>
      <c r="N6" s="318"/>
      <c r="O6" s="3" t="s">
        <v>2</v>
      </c>
      <c r="P6" s="3" t="s">
        <v>2</v>
      </c>
    </row>
    <row r="7" spans="1:16">
      <c r="A7" s="324" t="s">
        <v>2</v>
      </c>
      <c r="B7" s="352" t="s">
        <v>128</v>
      </c>
      <c r="C7" s="318"/>
      <c r="D7" s="377" t="s">
        <v>233</v>
      </c>
      <c r="E7" s="378"/>
      <c r="F7" s="378"/>
      <c r="G7" s="379"/>
      <c r="H7" s="377" t="s">
        <v>234</v>
      </c>
      <c r="I7" s="378"/>
      <c r="J7" s="378"/>
      <c r="K7" s="379"/>
      <c r="L7" s="377" t="s">
        <v>235</v>
      </c>
      <c r="M7" s="378"/>
      <c r="N7" s="379"/>
      <c r="O7" s="320" t="s">
        <v>2</v>
      </c>
      <c r="P7" s="320" t="s">
        <v>2</v>
      </c>
    </row>
    <row r="8" spans="1:16">
      <c r="A8" s="318"/>
      <c r="B8" s="324" t="s">
        <v>236</v>
      </c>
      <c r="C8" s="318"/>
      <c r="D8" s="75" t="s">
        <v>237</v>
      </c>
      <c r="E8" s="383" t="s">
        <v>238</v>
      </c>
      <c r="F8" s="328"/>
      <c r="G8" s="75" t="s">
        <v>239</v>
      </c>
      <c r="H8" s="383" t="s">
        <v>237</v>
      </c>
      <c r="I8" s="328"/>
      <c r="J8" s="75" t="s">
        <v>238</v>
      </c>
      <c r="K8" s="75" t="s">
        <v>239</v>
      </c>
      <c r="L8" s="75" t="s">
        <v>237</v>
      </c>
      <c r="M8" s="75" t="s">
        <v>238</v>
      </c>
      <c r="N8" s="75" t="s">
        <v>239</v>
      </c>
      <c r="O8" s="318"/>
      <c r="P8" s="318"/>
    </row>
    <row r="9" spans="1:16">
      <c r="A9" s="318"/>
      <c r="B9" s="384" t="s">
        <v>240</v>
      </c>
      <c r="C9" s="318"/>
      <c r="D9" s="76" t="s">
        <v>241</v>
      </c>
      <c r="E9" s="385" t="s">
        <v>242</v>
      </c>
      <c r="F9" s="328"/>
      <c r="G9" s="76" t="s">
        <v>243</v>
      </c>
      <c r="H9" s="385" t="s">
        <v>244</v>
      </c>
      <c r="I9" s="328"/>
      <c r="J9" s="76" t="s">
        <v>245</v>
      </c>
      <c r="K9" s="76" t="s">
        <v>243</v>
      </c>
      <c r="L9" s="76" t="s">
        <v>246</v>
      </c>
      <c r="M9" s="76" t="s">
        <v>247</v>
      </c>
      <c r="N9" s="76" t="s">
        <v>243</v>
      </c>
      <c r="O9" s="318"/>
      <c r="P9" s="318"/>
    </row>
    <row r="10" spans="1:16">
      <c r="A10" s="318"/>
      <c r="B10" s="384" t="s">
        <v>248</v>
      </c>
      <c r="C10" s="318"/>
      <c r="D10" s="77" t="s">
        <v>249</v>
      </c>
      <c r="E10" s="386" t="s">
        <v>242</v>
      </c>
      <c r="F10" s="328"/>
      <c r="G10" s="77" t="s">
        <v>250</v>
      </c>
      <c r="H10" s="386" t="s">
        <v>251</v>
      </c>
      <c r="I10" s="328"/>
      <c r="J10" s="77" t="s">
        <v>245</v>
      </c>
      <c r="K10" s="77" t="s">
        <v>250</v>
      </c>
      <c r="L10" s="77" t="s">
        <v>249</v>
      </c>
      <c r="M10" s="77" t="s">
        <v>252</v>
      </c>
      <c r="N10" s="77" t="s">
        <v>250</v>
      </c>
      <c r="O10" s="318"/>
      <c r="P10" s="318"/>
    </row>
    <row r="11" spans="1:16">
      <c r="A11" s="318"/>
      <c r="B11" s="324" t="s">
        <v>2</v>
      </c>
      <c r="C11" s="318"/>
      <c r="D11" s="77" t="s">
        <v>2</v>
      </c>
      <c r="E11" s="386" t="s">
        <v>2</v>
      </c>
      <c r="F11" s="328"/>
      <c r="G11" s="77" t="s">
        <v>2</v>
      </c>
      <c r="H11" s="386" t="s">
        <v>2</v>
      </c>
      <c r="I11" s="328"/>
      <c r="J11" s="77" t="s">
        <v>2</v>
      </c>
      <c r="K11" s="77" t="s">
        <v>2</v>
      </c>
      <c r="L11" s="77" t="s">
        <v>2</v>
      </c>
      <c r="M11" s="77" t="s">
        <v>2</v>
      </c>
      <c r="N11" s="77" t="s">
        <v>2</v>
      </c>
      <c r="O11" s="318"/>
      <c r="P11" s="318"/>
    </row>
    <row r="12" spans="1:16" ht="113.45" customHeight="1">
      <c r="A12" s="2" t="s">
        <v>2</v>
      </c>
      <c r="B12" s="380" t="s">
        <v>253</v>
      </c>
      <c r="C12" s="318"/>
      <c r="D12" s="381" t="s">
        <v>254</v>
      </c>
      <c r="E12" s="318"/>
      <c r="F12" s="318"/>
      <c r="G12" s="318"/>
      <c r="H12" s="318"/>
      <c r="I12" s="318"/>
      <c r="J12" s="318"/>
      <c r="K12" s="318"/>
      <c r="L12" s="318"/>
      <c r="M12" s="318"/>
      <c r="N12" s="318"/>
      <c r="O12" s="78" t="s">
        <v>255</v>
      </c>
      <c r="P12" s="71" t="s">
        <v>256</v>
      </c>
    </row>
    <row r="13" spans="1:16">
      <c r="A13" s="2" t="s">
        <v>2</v>
      </c>
      <c r="B13" s="380" t="s">
        <v>2</v>
      </c>
      <c r="C13" s="318"/>
      <c r="D13" s="382" t="s">
        <v>2</v>
      </c>
      <c r="E13" s="318"/>
      <c r="F13" s="382" t="s">
        <v>2</v>
      </c>
      <c r="G13" s="318"/>
      <c r="H13" s="318"/>
      <c r="I13" s="382" t="s">
        <v>2</v>
      </c>
      <c r="J13" s="318"/>
      <c r="K13" s="318"/>
      <c r="L13" s="318"/>
      <c r="M13" s="318"/>
      <c r="N13" s="318"/>
      <c r="O13" s="79" t="s">
        <v>2</v>
      </c>
      <c r="P13" s="79" t="s">
        <v>2</v>
      </c>
    </row>
    <row r="14" spans="1:16">
      <c r="A14" s="324" t="s">
        <v>2</v>
      </c>
      <c r="B14" s="352" t="s">
        <v>136</v>
      </c>
      <c r="C14" s="318"/>
      <c r="D14" s="377" t="s">
        <v>233</v>
      </c>
      <c r="E14" s="378"/>
      <c r="F14" s="378"/>
      <c r="G14" s="379"/>
      <c r="H14" s="377" t="s">
        <v>234</v>
      </c>
      <c r="I14" s="378"/>
      <c r="J14" s="378"/>
      <c r="K14" s="379"/>
      <c r="L14" s="377" t="s">
        <v>235</v>
      </c>
      <c r="M14" s="378"/>
      <c r="N14" s="379"/>
      <c r="O14" s="320" t="s">
        <v>2</v>
      </c>
      <c r="P14" s="320" t="s">
        <v>2</v>
      </c>
    </row>
    <row r="15" spans="1:16">
      <c r="A15" s="318"/>
      <c r="B15" s="324" t="s">
        <v>257</v>
      </c>
      <c r="C15" s="318"/>
      <c r="D15" s="75" t="s">
        <v>237</v>
      </c>
      <c r="E15" s="383" t="s">
        <v>238</v>
      </c>
      <c r="F15" s="328"/>
      <c r="G15" s="75" t="s">
        <v>239</v>
      </c>
      <c r="H15" s="383" t="s">
        <v>237</v>
      </c>
      <c r="I15" s="328"/>
      <c r="J15" s="75" t="s">
        <v>238</v>
      </c>
      <c r="K15" s="75" t="s">
        <v>239</v>
      </c>
      <c r="L15" s="75" t="s">
        <v>237</v>
      </c>
      <c r="M15" s="75" t="s">
        <v>238</v>
      </c>
      <c r="N15" s="75" t="s">
        <v>239</v>
      </c>
      <c r="O15" s="318"/>
      <c r="P15" s="318"/>
    </row>
    <row r="16" spans="1:16">
      <c r="A16" s="318"/>
      <c r="B16" s="384" t="s">
        <v>240</v>
      </c>
      <c r="C16" s="318"/>
      <c r="D16" s="76" t="s">
        <v>246</v>
      </c>
      <c r="E16" s="385" t="s">
        <v>258</v>
      </c>
      <c r="F16" s="328"/>
      <c r="G16" s="76" t="s">
        <v>243</v>
      </c>
      <c r="H16" s="385" t="s">
        <v>259</v>
      </c>
      <c r="I16" s="328"/>
      <c r="J16" s="76" t="s">
        <v>245</v>
      </c>
      <c r="K16" s="76" t="s">
        <v>243</v>
      </c>
      <c r="L16" s="76" t="s">
        <v>260</v>
      </c>
      <c r="M16" s="76" t="s">
        <v>247</v>
      </c>
      <c r="N16" s="76" t="s">
        <v>243</v>
      </c>
      <c r="O16" s="318"/>
      <c r="P16" s="318"/>
    </row>
    <row r="17" spans="1:16">
      <c r="A17" s="318"/>
      <c r="B17" s="384" t="s">
        <v>261</v>
      </c>
      <c r="C17" s="318"/>
      <c r="D17" s="77" t="s">
        <v>241</v>
      </c>
      <c r="E17" s="386" t="s">
        <v>250</v>
      </c>
      <c r="F17" s="328"/>
      <c r="G17" s="77" t="s">
        <v>250</v>
      </c>
      <c r="H17" s="386" t="s">
        <v>262</v>
      </c>
      <c r="I17" s="328"/>
      <c r="J17" s="77" t="s">
        <v>250</v>
      </c>
      <c r="K17" s="77" t="s">
        <v>250</v>
      </c>
      <c r="L17" s="77" t="s">
        <v>263</v>
      </c>
      <c r="M17" s="77" t="s">
        <v>264</v>
      </c>
      <c r="N17" s="77" t="s">
        <v>250</v>
      </c>
      <c r="O17" s="318"/>
      <c r="P17" s="318"/>
    </row>
    <row r="18" spans="1:16">
      <c r="A18" s="318"/>
      <c r="B18" s="324" t="s">
        <v>2</v>
      </c>
      <c r="C18" s="318"/>
      <c r="D18" s="77" t="s">
        <v>2</v>
      </c>
      <c r="E18" s="386" t="s">
        <v>2</v>
      </c>
      <c r="F18" s="328"/>
      <c r="G18" s="77" t="s">
        <v>2</v>
      </c>
      <c r="H18" s="386" t="s">
        <v>2</v>
      </c>
      <c r="I18" s="328"/>
      <c r="J18" s="77" t="s">
        <v>2</v>
      </c>
      <c r="K18" s="77" t="s">
        <v>2</v>
      </c>
      <c r="L18" s="77" t="s">
        <v>2</v>
      </c>
      <c r="M18" s="77" t="s">
        <v>2</v>
      </c>
      <c r="N18" s="77" t="s">
        <v>2</v>
      </c>
      <c r="O18" s="318"/>
      <c r="P18" s="318"/>
    </row>
    <row r="19" spans="1:16" ht="0" hidden="1" customHeight="1">
      <c r="A19" s="324" t="s">
        <v>2</v>
      </c>
      <c r="B19" s="380" t="s">
        <v>253</v>
      </c>
      <c r="C19" s="318"/>
      <c r="D19" s="381" t="s">
        <v>265</v>
      </c>
      <c r="E19" s="318"/>
      <c r="F19" s="318"/>
      <c r="G19" s="318"/>
      <c r="H19" s="318"/>
      <c r="I19" s="318"/>
      <c r="J19" s="318"/>
      <c r="K19" s="318"/>
      <c r="L19" s="318"/>
      <c r="M19" s="318"/>
      <c r="N19" s="318"/>
      <c r="O19" s="387" t="s">
        <v>255</v>
      </c>
      <c r="P19" s="388" t="s">
        <v>256</v>
      </c>
    </row>
    <row r="20" spans="1:16" ht="113.45" customHeight="1">
      <c r="A20" s="318"/>
      <c r="B20" s="318"/>
      <c r="C20" s="318"/>
      <c r="D20" s="318"/>
      <c r="E20" s="318"/>
      <c r="F20" s="318"/>
      <c r="G20" s="318"/>
      <c r="H20" s="318"/>
      <c r="I20" s="318"/>
      <c r="J20" s="318"/>
      <c r="K20" s="318"/>
      <c r="L20" s="318"/>
      <c r="M20" s="318"/>
      <c r="N20" s="318"/>
      <c r="O20" s="318"/>
      <c r="P20" s="389"/>
    </row>
    <row r="21" spans="1:16">
      <c r="A21" s="2" t="s">
        <v>2</v>
      </c>
      <c r="B21" s="380" t="s">
        <v>2</v>
      </c>
      <c r="C21" s="318"/>
      <c r="D21" s="382" t="s">
        <v>2</v>
      </c>
      <c r="E21" s="318"/>
      <c r="F21" s="382" t="s">
        <v>2</v>
      </c>
      <c r="G21" s="318"/>
      <c r="H21" s="318"/>
      <c r="I21" s="382" t="s">
        <v>2</v>
      </c>
      <c r="J21" s="318"/>
      <c r="K21" s="318"/>
      <c r="L21" s="318"/>
      <c r="M21" s="318"/>
      <c r="N21" s="318"/>
      <c r="O21" s="79" t="s">
        <v>2</v>
      </c>
      <c r="P21" s="79" t="s">
        <v>2</v>
      </c>
    </row>
    <row r="22" spans="1:16">
      <c r="A22" s="324" t="s">
        <v>2</v>
      </c>
      <c r="B22" s="352" t="s">
        <v>136</v>
      </c>
      <c r="C22" s="318"/>
      <c r="D22" s="377" t="s">
        <v>233</v>
      </c>
      <c r="E22" s="378"/>
      <c r="F22" s="378"/>
      <c r="G22" s="379"/>
      <c r="H22" s="377" t="s">
        <v>234</v>
      </c>
      <c r="I22" s="378"/>
      <c r="J22" s="378"/>
      <c r="K22" s="379"/>
      <c r="L22" s="377" t="s">
        <v>235</v>
      </c>
      <c r="M22" s="378"/>
      <c r="N22" s="379"/>
      <c r="O22" s="320" t="s">
        <v>2</v>
      </c>
      <c r="P22" s="320" t="s">
        <v>2</v>
      </c>
    </row>
    <row r="23" spans="1:16">
      <c r="A23" s="318"/>
      <c r="B23" s="324" t="s">
        <v>266</v>
      </c>
      <c r="C23" s="318"/>
      <c r="D23" s="75" t="s">
        <v>237</v>
      </c>
      <c r="E23" s="383" t="s">
        <v>238</v>
      </c>
      <c r="F23" s="328"/>
      <c r="G23" s="75" t="s">
        <v>239</v>
      </c>
      <c r="H23" s="383" t="s">
        <v>237</v>
      </c>
      <c r="I23" s="328"/>
      <c r="J23" s="75" t="s">
        <v>238</v>
      </c>
      <c r="K23" s="75" t="s">
        <v>239</v>
      </c>
      <c r="L23" s="75" t="s">
        <v>237</v>
      </c>
      <c r="M23" s="75" t="s">
        <v>238</v>
      </c>
      <c r="N23" s="75" t="s">
        <v>239</v>
      </c>
      <c r="O23" s="318"/>
      <c r="P23" s="318"/>
    </row>
    <row r="24" spans="1:16">
      <c r="A24" s="318"/>
      <c r="B24" s="384" t="s">
        <v>240</v>
      </c>
      <c r="C24" s="318"/>
      <c r="D24" s="76" t="s">
        <v>241</v>
      </c>
      <c r="E24" s="385" t="s">
        <v>242</v>
      </c>
      <c r="F24" s="328"/>
      <c r="G24" s="76" t="s">
        <v>243</v>
      </c>
      <c r="H24" s="385" t="s">
        <v>244</v>
      </c>
      <c r="I24" s="328"/>
      <c r="J24" s="76" t="s">
        <v>245</v>
      </c>
      <c r="K24" s="76" t="s">
        <v>243</v>
      </c>
      <c r="L24" s="76" t="s">
        <v>246</v>
      </c>
      <c r="M24" s="76" t="s">
        <v>247</v>
      </c>
      <c r="N24" s="76" t="s">
        <v>243</v>
      </c>
      <c r="O24" s="318"/>
      <c r="P24" s="318"/>
    </row>
    <row r="25" spans="1:16">
      <c r="A25" s="318"/>
      <c r="B25" s="384" t="s">
        <v>261</v>
      </c>
      <c r="C25" s="318"/>
      <c r="D25" s="77" t="s">
        <v>267</v>
      </c>
      <c r="E25" s="386" t="s">
        <v>250</v>
      </c>
      <c r="F25" s="328"/>
      <c r="G25" s="77" t="s">
        <v>250</v>
      </c>
      <c r="H25" s="386" t="s">
        <v>262</v>
      </c>
      <c r="I25" s="328"/>
      <c r="J25" s="77" t="s">
        <v>250</v>
      </c>
      <c r="K25" s="77" t="s">
        <v>250</v>
      </c>
      <c r="L25" s="77" t="s">
        <v>263</v>
      </c>
      <c r="M25" s="77" t="s">
        <v>264</v>
      </c>
      <c r="N25" s="77" t="s">
        <v>250</v>
      </c>
      <c r="O25" s="318"/>
      <c r="P25" s="318"/>
    </row>
    <row r="26" spans="1:16">
      <c r="A26" s="318"/>
      <c r="B26" s="324" t="s">
        <v>2</v>
      </c>
      <c r="C26" s="318"/>
      <c r="D26" s="77" t="s">
        <v>2</v>
      </c>
      <c r="E26" s="386" t="s">
        <v>2</v>
      </c>
      <c r="F26" s="328"/>
      <c r="G26" s="77" t="s">
        <v>2</v>
      </c>
      <c r="H26" s="386" t="s">
        <v>2</v>
      </c>
      <c r="I26" s="328"/>
      <c r="J26" s="77" t="s">
        <v>2</v>
      </c>
      <c r="K26" s="77" t="s">
        <v>2</v>
      </c>
      <c r="L26" s="77" t="s">
        <v>2</v>
      </c>
      <c r="M26" s="77" t="s">
        <v>2</v>
      </c>
      <c r="N26" s="77" t="s">
        <v>2</v>
      </c>
      <c r="O26" s="318"/>
      <c r="P26" s="318"/>
    </row>
    <row r="27" spans="1:16" ht="113.45" customHeight="1">
      <c r="A27" s="2" t="s">
        <v>2</v>
      </c>
      <c r="B27" s="380" t="s">
        <v>253</v>
      </c>
      <c r="C27" s="318"/>
      <c r="D27" s="381" t="s">
        <v>265</v>
      </c>
      <c r="E27" s="318"/>
      <c r="F27" s="318"/>
      <c r="G27" s="318"/>
      <c r="H27" s="318"/>
      <c r="I27" s="318"/>
      <c r="J27" s="318"/>
      <c r="K27" s="318"/>
      <c r="L27" s="318"/>
      <c r="M27" s="318"/>
      <c r="N27" s="318"/>
      <c r="O27" s="78" t="s">
        <v>255</v>
      </c>
      <c r="P27" s="71" t="s">
        <v>256</v>
      </c>
    </row>
    <row r="28" spans="1:16">
      <c r="A28" s="2" t="s">
        <v>2</v>
      </c>
      <c r="B28" s="380" t="s">
        <v>2</v>
      </c>
      <c r="C28" s="318"/>
      <c r="D28" s="382" t="s">
        <v>2</v>
      </c>
      <c r="E28" s="318"/>
      <c r="F28" s="382" t="s">
        <v>2</v>
      </c>
      <c r="G28" s="318"/>
      <c r="H28" s="318"/>
      <c r="I28" s="382" t="s">
        <v>2</v>
      </c>
      <c r="J28" s="318"/>
      <c r="K28" s="318"/>
      <c r="L28" s="318"/>
      <c r="M28" s="318"/>
      <c r="N28" s="318"/>
      <c r="O28" s="79" t="s">
        <v>2</v>
      </c>
      <c r="P28" s="79" t="s">
        <v>2</v>
      </c>
    </row>
    <row r="29" spans="1:16">
      <c r="A29" s="324" t="s">
        <v>2</v>
      </c>
      <c r="B29" s="352" t="s">
        <v>136</v>
      </c>
      <c r="C29" s="318"/>
      <c r="D29" s="377" t="s">
        <v>233</v>
      </c>
      <c r="E29" s="378"/>
      <c r="F29" s="378"/>
      <c r="G29" s="379"/>
      <c r="H29" s="377" t="s">
        <v>234</v>
      </c>
      <c r="I29" s="378"/>
      <c r="J29" s="378"/>
      <c r="K29" s="379"/>
      <c r="L29" s="377" t="s">
        <v>235</v>
      </c>
      <c r="M29" s="378"/>
      <c r="N29" s="379"/>
      <c r="O29" s="320" t="s">
        <v>2</v>
      </c>
      <c r="P29" s="320" t="s">
        <v>2</v>
      </c>
    </row>
    <row r="30" spans="1:16">
      <c r="A30" s="318"/>
      <c r="B30" s="324" t="s">
        <v>268</v>
      </c>
      <c r="C30" s="318"/>
      <c r="D30" s="75" t="s">
        <v>237</v>
      </c>
      <c r="E30" s="383" t="s">
        <v>238</v>
      </c>
      <c r="F30" s="328"/>
      <c r="G30" s="75" t="s">
        <v>239</v>
      </c>
      <c r="H30" s="383" t="s">
        <v>237</v>
      </c>
      <c r="I30" s="328"/>
      <c r="J30" s="75" t="s">
        <v>238</v>
      </c>
      <c r="K30" s="75" t="s">
        <v>239</v>
      </c>
      <c r="L30" s="75" t="s">
        <v>237</v>
      </c>
      <c r="M30" s="75" t="s">
        <v>238</v>
      </c>
      <c r="N30" s="75" t="s">
        <v>239</v>
      </c>
      <c r="O30" s="318"/>
      <c r="P30" s="318"/>
    </row>
    <row r="31" spans="1:16">
      <c r="A31" s="318"/>
      <c r="B31" s="384" t="s">
        <v>240</v>
      </c>
      <c r="C31" s="318"/>
      <c r="D31" s="76" t="s">
        <v>246</v>
      </c>
      <c r="E31" s="385" t="s">
        <v>242</v>
      </c>
      <c r="F31" s="328"/>
      <c r="G31" s="76" t="s">
        <v>243</v>
      </c>
      <c r="H31" s="385" t="s">
        <v>269</v>
      </c>
      <c r="I31" s="328"/>
      <c r="J31" s="76" t="s">
        <v>245</v>
      </c>
      <c r="K31" s="76" t="s">
        <v>243</v>
      </c>
      <c r="L31" s="76" t="s">
        <v>246</v>
      </c>
      <c r="M31" s="76" t="s">
        <v>247</v>
      </c>
      <c r="N31" s="76" t="s">
        <v>243</v>
      </c>
      <c r="O31" s="318"/>
      <c r="P31" s="318"/>
    </row>
    <row r="32" spans="1:16">
      <c r="A32" s="318"/>
      <c r="B32" s="384" t="s">
        <v>261</v>
      </c>
      <c r="C32" s="318"/>
      <c r="D32" s="77" t="s">
        <v>241</v>
      </c>
      <c r="E32" s="386" t="s">
        <v>250</v>
      </c>
      <c r="F32" s="328"/>
      <c r="G32" s="77" t="s">
        <v>250</v>
      </c>
      <c r="H32" s="386" t="s">
        <v>262</v>
      </c>
      <c r="I32" s="328"/>
      <c r="J32" s="77" t="s">
        <v>250</v>
      </c>
      <c r="K32" s="77" t="s">
        <v>250</v>
      </c>
      <c r="L32" s="77" t="s">
        <v>263</v>
      </c>
      <c r="M32" s="77" t="s">
        <v>264</v>
      </c>
      <c r="N32" s="77" t="s">
        <v>250</v>
      </c>
      <c r="O32" s="318"/>
      <c r="P32" s="318"/>
    </row>
    <row r="33" spans="1:16">
      <c r="A33" s="318"/>
      <c r="B33" s="324" t="s">
        <v>2</v>
      </c>
      <c r="C33" s="318"/>
      <c r="D33" s="77" t="s">
        <v>2</v>
      </c>
      <c r="E33" s="386" t="s">
        <v>2</v>
      </c>
      <c r="F33" s="328"/>
      <c r="G33" s="77" t="s">
        <v>2</v>
      </c>
      <c r="H33" s="386" t="s">
        <v>2</v>
      </c>
      <c r="I33" s="328"/>
      <c r="J33" s="77" t="s">
        <v>2</v>
      </c>
      <c r="K33" s="77" t="s">
        <v>2</v>
      </c>
      <c r="L33" s="77" t="s">
        <v>2</v>
      </c>
      <c r="M33" s="77" t="s">
        <v>2</v>
      </c>
      <c r="N33" s="77" t="s">
        <v>2</v>
      </c>
      <c r="O33" s="318"/>
      <c r="P33" s="318"/>
    </row>
    <row r="34" spans="1:16" ht="113.45" customHeight="1">
      <c r="A34" s="2" t="s">
        <v>2</v>
      </c>
      <c r="B34" s="380" t="s">
        <v>253</v>
      </c>
      <c r="C34" s="318"/>
      <c r="D34" s="381" t="s">
        <v>265</v>
      </c>
      <c r="E34" s="318"/>
      <c r="F34" s="318"/>
      <c r="G34" s="318"/>
      <c r="H34" s="318"/>
      <c r="I34" s="318"/>
      <c r="J34" s="318"/>
      <c r="K34" s="318"/>
      <c r="L34" s="318"/>
      <c r="M34" s="318"/>
      <c r="N34" s="318"/>
      <c r="O34" s="78" t="s">
        <v>255</v>
      </c>
      <c r="P34" s="71" t="s">
        <v>256</v>
      </c>
    </row>
    <row r="35" spans="1:16">
      <c r="A35" s="2" t="s">
        <v>2</v>
      </c>
      <c r="B35" s="380" t="s">
        <v>2</v>
      </c>
      <c r="C35" s="318"/>
      <c r="D35" s="382" t="s">
        <v>2</v>
      </c>
      <c r="E35" s="318"/>
      <c r="F35" s="382" t="s">
        <v>2</v>
      </c>
      <c r="G35" s="318"/>
      <c r="H35" s="318"/>
      <c r="I35" s="382" t="s">
        <v>2</v>
      </c>
      <c r="J35" s="318"/>
      <c r="K35" s="318"/>
      <c r="L35" s="318"/>
      <c r="M35" s="318"/>
      <c r="N35" s="318"/>
      <c r="O35" s="79" t="s">
        <v>2</v>
      </c>
      <c r="P35" s="79" t="s">
        <v>2</v>
      </c>
    </row>
    <row r="36" spans="1:16">
      <c r="A36" s="324" t="s">
        <v>2</v>
      </c>
      <c r="B36" s="352" t="s">
        <v>136</v>
      </c>
      <c r="C36" s="318"/>
      <c r="D36" s="377" t="s">
        <v>233</v>
      </c>
      <c r="E36" s="378"/>
      <c r="F36" s="378"/>
      <c r="G36" s="379"/>
      <c r="H36" s="377" t="s">
        <v>234</v>
      </c>
      <c r="I36" s="378"/>
      <c r="J36" s="378"/>
      <c r="K36" s="379"/>
      <c r="L36" s="377" t="s">
        <v>235</v>
      </c>
      <c r="M36" s="378"/>
      <c r="N36" s="379"/>
      <c r="O36" s="320" t="s">
        <v>2</v>
      </c>
      <c r="P36" s="320" t="s">
        <v>2</v>
      </c>
    </row>
    <row r="37" spans="1:16">
      <c r="A37" s="318"/>
      <c r="B37" s="324" t="s">
        <v>270</v>
      </c>
      <c r="C37" s="318"/>
      <c r="D37" s="75" t="s">
        <v>237</v>
      </c>
      <c r="E37" s="383" t="s">
        <v>238</v>
      </c>
      <c r="F37" s="328"/>
      <c r="G37" s="75" t="s">
        <v>239</v>
      </c>
      <c r="H37" s="383" t="s">
        <v>237</v>
      </c>
      <c r="I37" s="328"/>
      <c r="J37" s="75" t="s">
        <v>238</v>
      </c>
      <c r="K37" s="75" t="s">
        <v>239</v>
      </c>
      <c r="L37" s="75" t="s">
        <v>237</v>
      </c>
      <c r="M37" s="75" t="s">
        <v>238</v>
      </c>
      <c r="N37" s="75" t="s">
        <v>239</v>
      </c>
      <c r="O37" s="318"/>
      <c r="P37" s="318"/>
    </row>
    <row r="38" spans="1:16">
      <c r="A38" s="318"/>
      <c r="B38" s="384" t="s">
        <v>240</v>
      </c>
      <c r="C38" s="318"/>
      <c r="D38" s="76" t="s">
        <v>241</v>
      </c>
      <c r="E38" s="385" t="s">
        <v>242</v>
      </c>
      <c r="F38" s="328"/>
      <c r="G38" s="76" t="s">
        <v>243</v>
      </c>
      <c r="H38" s="385" t="s">
        <v>271</v>
      </c>
      <c r="I38" s="328"/>
      <c r="J38" s="76" t="s">
        <v>245</v>
      </c>
      <c r="K38" s="76" t="s">
        <v>243</v>
      </c>
      <c r="L38" s="76" t="s">
        <v>246</v>
      </c>
      <c r="M38" s="76" t="s">
        <v>247</v>
      </c>
      <c r="N38" s="76" t="s">
        <v>243</v>
      </c>
      <c r="O38" s="318"/>
      <c r="P38" s="318"/>
    </row>
    <row r="39" spans="1:16">
      <c r="A39" s="318"/>
      <c r="B39" s="384" t="s">
        <v>261</v>
      </c>
      <c r="C39" s="318"/>
      <c r="D39" s="77" t="s">
        <v>272</v>
      </c>
      <c r="E39" s="386" t="s">
        <v>250</v>
      </c>
      <c r="F39" s="328"/>
      <c r="G39" s="77" t="s">
        <v>250</v>
      </c>
      <c r="H39" s="386" t="s">
        <v>262</v>
      </c>
      <c r="I39" s="328"/>
      <c r="J39" s="77" t="s">
        <v>250</v>
      </c>
      <c r="K39" s="77" t="s">
        <v>250</v>
      </c>
      <c r="L39" s="77" t="s">
        <v>263</v>
      </c>
      <c r="M39" s="77" t="s">
        <v>264</v>
      </c>
      <c r="N39" s="77" t="s">
        <v>250</v>
      </c>
      <c r="O39" s="318"/>
      <c r="P39" s="318"/>
    </row>
    <row r="40" spans="1:16">
      <c r="A40" s="318"/>
      <c r="B40" s="324" t="s">
        <v>2</v>
      </c>
      <c r="C40" s="318"/>
      <c r="D40" s="77" t="s">
        <v>2</v>
      </c>
      <c r="E40" s="386" t="s">
        <v>2</v>
      </c>
      <c r="F40" s="328"/>
      <c r="G40" s="77" t="s">
        <v>2</v>
      </c>
      <c r="H40" s="386" t="s">
        <v>2</v>
      </c>
      <c r="I40" s="328"/>
      <c r="J40" s="77" t="s">
        <v>2</v>
      </c>
      <c r="K40" s="77" t="s">
        <v>2</v>
      </c>
      <c r="L40" s="77" t="s">
        <v>2</v>
      </c>
      <c r="M40" s="77" t="s">
        <v>2</v>
      </c>
      <c r="N40" s="77" t="s">
        <v>2</v>
      </c>
      <c r="O40" s="318"/>
      <c r="P40" s="318"/>
    </row>
    <row r="41" spans="1:16" ht="0" hidden="1" customHeight="1">
      <c r="A41" s="324" t="s">
        <v>2</v>
      </c>
      <c r="B41" s="380" t="s">
        <v>253</v>
      </c>
      <c r="C41" s="318"/>
      <c r="D41" s="381" t="s">
        <v>265</v>
      </c>
      <c r="E41" s="318"/>
      <c r="F41" s="318"/>
      <c r="G41" s="318"/>
      <c r="H41" s="318"/>
      <c r="I41" s="318"/>
      <c r="J41" s="318"/>
      <c r="K41" s="318"/>
      <c r="L41" s="318"/>
      <c r="M41" s="318"/>
      <c r="N41" s="318"/>
      <c r="O41" s="387" t="s">
        <v>255</v>
      </c>
      <c r="P41" s="388" t="s">
        <v>256</v>
      </c>
    </row>
    <row r="42" spans="1:16" ht="113.45" customHeight="1">
      <c r="A42" s="318"/>
      <c r="B42" s="318"/>
      <c r="C42" s="318"/>
      <c r="D42" s="318"/>
      <c r="E42" s="318"/>
      <c r="F42" s="318"/>
      <c r="G42" s="318"/>
      <c r="H42" s="318"/>
      <c r="I42" s="318"/>
      <c r="J42" s="318"/>
      <c r="K42" s="318"/>
      <c r="L42" s="318"/>
      <c r="M42" s="318"/>
      <c r="N42" s="318"/>
      <c r="O42" s="318"/>
      <c r="P42" s="389"/>
    </row>
    <row r="43" spans="1:16">
      <c r="A43" s="2" t="s">
        <v>2</v>
      </c>
      <c r="B43" s="380" t="s">
        <v>2</v>
      </c>
      <c r="C43" s="318"/>
      <c r="D43" s="382" t="s">
        <v>2</v>
      </c>
      <c r="E43" s="318"/>
      <c r="F43" s="382" t="s">
        <v>2</v>
      </c>
      <c r="G43" s="318"/>
      <c r="H43" s="318"/>
      <c r="I43" s="382" t="s">
        <v>2</v>
      </c>
      <c r="J43" s="318"/>
      <c r="K43" s="318"/>
      <c r="L43" s="318"/>
      <c r="M43" s="318"/>
      <c r="N43" s="318"/>
      <c r="O43" s="79" t="s">
        <v>2</v>
      </c>
      <c r="P43" s="79" t="s">
        <v>2</v>
      </c>
    </row>
    <row r="44" spans="1:16">
      <c r="A44" s="324" t="s">
        <v>2</v>
      </c>
      <c r="B44" s="352" t="s">
        <v>273</v>
      </c>
      <c r="C44" s="318"/>
      <c r="D44" s="377" t="s">
        <v>233</v>
      </c>
      <c r="E44" s="378"/>
      <c r="F44" s="378"/>
      <c r="G44" s="379"/>
      <c r="H44" s="377" t="s">
        <v>234</v>
      </c>
      <c r="I44" s="378"/>
      <c r="J44" s="378"/>
      <c r="K44" s="379"/>
      <c r="L44" s="377" t="s">
        <v>235</v>
      </c>
      <c r="M44" s="378"/>
      <c r="N44" s="379"/>
      <c r="O44" s="320" t="s">
        <v>2</v>
      </c>
      <c r="P44" s="320" t="s">
        <v>2</v>
      </c>
    </row>
    <row r="45" spans="1:16">
      <c r="A45" s="318"/>
      <c r="B45" s="324" t="s">
        <v>274</v>
      </c>
      <c r="C45" s="318"/>
      <c r="D45" s="75" t="s">
        <v>237</v>
      </c>
      <c r="E45" s="383" t="s">
        <v>238</v>
      </c>
      <c r="F45" s="328"/>
      <c r="G45" s="75" t="s">
        <v>239</v>
      </c>
      <c r="H45" s="383" t="s">
        <v>237</v>
      </c>
      <c r="I45" s="328"/>
      <c r="J45" s="75" t="s">
        <v>238</v>
      </c>
      <c r="K45" s="75" t="s">
        <v>239</v>
      </c>
      <c r="L45" s="75" t="s">
        <v>237</v>
      </c>
      <c r="M45" s="75" t="s">
        <v>238</v>
      </c>
      <c r="N45" s="75" t="s">
        <v>239</v>
      </c>
      <c r="O45" s="318"/>
      <c r="P45" s="318"/>
    </row>
    <row r="46" spans="1:16">
      <c r="A46" s="318"/>
      <c r="B46" s="384" t="s">
        <v>275</v>
      </c>
      <c r="C46" s="318"/>
      <c r="D46" s="76" t="s">
        <v>272</v>
      </c>
      <c r="E46" s="385" t="s">
        <v>276</v>
      </c>
      <c r="F46" s="328"/>
      <c r="G46" s="76" t="s">
        <v>243</v>
      </c>
      <c r="H46" s="385" t="s">
        <v>277</v>
      </c>
      <c r="I46" s="328"/>
      <c r="J46" s="76" t="s">
        <v>278</v>
      </c>
      <c r="K46" s="76" t="s">
        <v>243</v>
      </c>
      <c r="L46" s="76" t="s">
        <v>279</v>
      </c>
      <c r="M46" s="76" t="s">
        <v>279</v>
      </c>
      <c r="N46" s="76" t="s">
        <v>279</v>
      </c>
      <c r="O46" s="318"/>
      <c r="P46" s="318"/>
    </row>
    <row r="47" spans="1:16">
      <c r="A47" s="318"/>
      <c r="B47" s="384" t="s">
        <v>248</v>
      </c>
      <c r="C47" s="318"/>
      <c r="D47" s="77" t="s">
        <v>280</v>
      </c>
      <c r="E47" s="386" t="s">
        <v>276</v>
      </c>
      <c r="F47" s="328"/>
      <c r="G47" s="77" t="s">
        <v>250</v>
      </c>
      <c r="H47" s="386" t="s">
        <v>281</v>
      </c>
      <c r="I47" s="328"/>
      <c r="J47" s="77" t="s">
        <v>250</v>
      </c>
      <c r="K47" s="77" t="s">
        <v>250</v>
      </c>
      <c r="L47" s="77" t="s">
        <v>250</v>
      </c>
      <c r="M47" s="77" t="s">
        <v>250</v>
      </c>
      <c r="N47" s="77" t="s">
        <v>250</v>
      </c>
      <c r="O47" s="318"/>
      <c r="P47" s="318"/>
    </row>
    <row r="48" spans="1:16">
      <c r="A48" s="318"/>
      <c r="B48" s="324" t="s">
        <v>2</v>
      </c>
      <c r="C48" s="318"/>
      <c r="D48" s="77" t="s">
        <v>2</v>
      </c>
      <c r="E48" s="386" t="s">
        <v>2</v>
      </c>
      <c r="F48" s="328"/>
      <c r="G48" s="77" t="s">
        <v>2</v>
      </c>
      <c r="H48" s="386" t="s">
        <v>2</v>
      </c>
      <c r="I48" s="328"/>
      <c r="J48" s="77" t="s">
        <v>2</v>
      </c>
      <c r="K48" s="77" t="s">
        <v>2</v>
      </c>
      <c r="L48" s="77" t="s">
        <v>2</v>
      </c>
      <c r="M48" s="77" t="s">
        <v>2</v>
      </c>
      <c r="N48" s="77" t="s">
        <v>2</v>
      </c>
      <c r="O48" s="318"/>
      <c r="P48" s="318"/>
    </row>
    <row r="49" spans="1:16" ht="113.45" customHeight="1">
      <c r="A49" s="2" t="s">
        <v>2</v>
      </c>
      <c r="B49" s="380"/>
      <c r="C49" s="318"/>
      <c r="D49" s="381" t="s">
        <v>282</v>
      </c>
      <c r="E49" s="318"/>
      <c r="F49" s="318"/>
      <c r="G49" s="318"/>
      <c r="H49" s="318"/>
      <c r="I49" s="318"/>
      <c r="J49" s="318"/>
      <c r="K49" s="318"/>
      <c r="L49" s="318"/>
      <c r="M49" s="318"/>
      <c r="N49" s="318"/>
      <c r="O49" s="78" t="s">
        <v>255</v>
      </c>
      <c r="P49" s="71" t="s">
        <v>256</v>
      </c>
    </row>
    <row r="50" spans="1:16">
      <c r="A50" s="2" t="s">
        <v>2</v>
      </c>
      <c r="B50" s="380" t="s">
        <v>2</v>
      </c>
      <c r="C50" s="318"/>
      <c r="D50" s="382" t="s">
        <v>2</v>
      </c>
      <c r="E50" s="318"/>
      <c r="F50" s="382" t="s">
        <v>2</v>
      </c>
      <c r="G50" s="318"/>
      <c r="H50" s="318"/>
      <c r="I50" s="382" t="s">
        <v>2</v>
      </c>
      <c r="J50" s="318"/>
      <c r="K50" s="318"/>
      <c r="L50" s="318"/>
      <c r="M50" s="318"/>
      <c r="N50" s="318"/>
      <c r="O50" s="79" t="s">
        <v>2</v>
      </c>
      <c r="P50" s="79" t="s">
        <v>2</v>
      </c>
    </row>
    <row r="51" spans="1:16">
      <c r="A51" s="2" t="s">
        <v>2</v>
      </c>
      <c r="B51" s="380" t="s">
        <v>283</v>
      </c>
      <c r="C51" s="318"/>
      <c r="D51" s="382" t="s">
        <v>2</v>
      </c>
      <c r="E51" s="318"/>
      <c r="F51" s="382" t="s">
        <v>2</v>
      </c>
      <c r="G51" s="318"/>
      <c r="H51" s="318"/>
      <c r="I51" s="382" t="s">
        <v>2</v>
      </c>
      <c r="J51" s="318"/>
      <c r="K51" s="318"/>
      <c r="L51" s="318"/>
      <c r="M51" s="318"/>
      <c r="N51" s="318"/>
      <c r="O51" s="79" t="s">
        <v>2</v>
      </c>
      <c r="P51" s="79" t="s">
        <v>2</v>
      </c>
    </row>
    <row r="52" spans="1:16">
      <c r="A52" s="2" t="s">
        <v>2</v>
      </c>
      <c r="B52" s="380" t="s">
        <v>284</v>
      </c>
      <c r="C52" s="318"/>
      <c r="D52" s="382" t="s">
        <v>2</v>
      </c>
      <c r="E52" s="318"/>
      <c r="F52" s="382" t="s">
        <v>2</v>
      </c>
      <c r="G52" s="318"/>
      <c r="H52" s="318"/>
      <c r="I52" s="382" t="s">
        <v>2</v>
      </c>
      <c r="J52" s="318"/>
      <c r="K52" s="318"/>
      <c r="L52" s="318"/>
      <c r="M52" s="318"/>
      <c r="N52" s="318"/>
      <c r="O52" s="79" t="s">
        <v>2</v>
      </c>
      <c r="P52" s="79" t="s">
        <v>2</v>
      </c>
    </row>
    <row r="53" spans="1:16">
      <c r="A53" s="2" t="s">
        <v>2</v>
      </c>
      <c r="B53" s="380" t="s">
        <v>285</v>
      </c>
      <c r="C53" s="318"/>
      <c r="D53" s="382" t="s">
        <v>2</v>
      </c>
      <c r="E53" s="318"/>
      <c r="F53" s="382" t="s">
        <v>2</v>
      </c>
      <c r="G53" s="318"/>
      <c r="H53" s="318"/>
      <c r="I53" s="382" t="s">
        <v>2</v>
      </c>
      <c r="J53" s="318"/>
      <c r="K53" s="318"/>
      <c r="L53" s="318"/>
      <c r="M53" s="318"/>
      <c r="N53" s="318"/>
      <c r="O53" s="79" t="s">
        <v>2</v>
      </c>
      <c r="P53" s="79" t="s">
        <v>2</v>
      </c>
    </row>
    <row r="54" spans="1:16" ht="0" hidden="1" customHeight="1"/>
  </sheetData>
  <sheetProtection algorithmName="SHA-512" hashValue="jHdDA5pgVq2dn089VUqs19OqgKNwPYYzzxDpdV1iP68reQjOCiePuyq1Tv5iOzm6TdieDWM+qGTMPBCq5Y/25A==" saltValue="ADzWK6/xvpfv+61i/0o+9A==" spinCount="100000" sheet="1" objects="1" scenarios="1"/>
  <mergeCells count="178">
    <mergeCell ref="B53:C53"/>
    <mergeCell ref="D53:E53"/>
    <mergeCell ref="F53:H53"/>
    <mergeCell ref="I53:N53"/>
    <mergeCell ref="B51:C51"/>
    <mergeCell ref="D51:E51"/>
    <mergeCell ref="F51:H51"/>
    <mergeCell ref="I51:N51"/>
    <mergeCell ref="B52:C52"/>
    <mergeCell ref="D52:E52"/>
    <mergeCell ref="F52:H52"/>
    <mergeCell ref="I52:N52"/>
    <mergeCell ref="B49:C49"/>
    <mergeCell ref="D49:N49"/>
    <mergeCell ref="B50:C50"/>
    <mergeCell ref="D50:E50"/>
    <mergeCell ref="F50:H50"/>
    <mergeCell ref="I50:N50"/>
    <mergeCell ref="O44:O48"/>
    <mergeCell ref="P44:P48"/>
    <mergeCell ref="B45:C45"/>
    <mergeCell ref="E45:F45"/>
    <mergeCell ref="H45:I45"/>
    <mergeCell ref="B46:C46"/>
    <mergeCell ref="E46:F46"/>
    <mergeCell ref="H46:I46"/>
    <mergeCell ref="B47:C47"/>
    <mergeCell ref="E47:F47"/>
    <mergeCell ref="H47:I47"/>
    <mergeCell ref="B48:C48"/>
    <mergeCell ref="E48:F48"/>
    <mergeCell ref="H48:I48"/>
    <mergeCell ref="B43:C43"/>
    <mergeCell ref="D43:E43"/>
    <mergeCell ref="F43:H43"/>
    <mergeCell ref="I43:N43"/>
    <mergeCell ref="A44:A48"/>
    <mergeCell ref="B44:C44"/>
    <mergeCell ref="D44:G44"/>
    <mergeCell ref="H44:K44"/>
    <mergeCell ref="L44:N44"/>
    <mergeCell ref="A41:A42"/>
    <mergeCell ref="B41:C42"/>
    <mergeCell ref="D41:N42"/>
    <mergeCell ref="O41:O42"/>
    <mergeCell ref="P41:P42"/>
    <mergeCell ref="O36:O40"/>
    <mergeCell ref="P36:P40"/>
    <mergeCell ref="B37:C37"/>
    <mergeCell ref="E37:F37"/>
    <mergeCell ref="H37:I37"/>
    <mergeCell ref="B38:C38"/>
    <mergeCell ref="E38:F38"/>
    <mergeCell ref="H38:I38"/>
    <mergeCell ref="B39:C39"/>
    <mergeCell ref="E39:F39"/>
    <mergeCell ref="H39:I39"/>
    <mergeCell ref="B40:C40"/>
    <mergeCell ref="E40:F40"/>
    <mergeCell ref="H40:I40"/>
    <mergeCell ref="A36:A40"/>
    <mergeCell ref="B36:C36"/>
    <mergeCell ref="D36:G36"/>
    <mergeCell ref="H36:K36"/>
    <mergeCell ref="L36:N36"/>
    <mergeCell ref="B34:C34"/>
    <mergeCell ref="D34:N34"/>
    <mergeCell ref="B35:C35"/>
    <mergeCell ref="D35:E35"/>
    <mergeCell ref="F35:H35"/>
    <mergeCell ref="I35:N35"/>
    <mergeCell ref="O29:O33"/>
    <mergeCell ref="P29:P33"/>
    <mergeCell ref="B30:C30"/>
    <mergeCell ref="E30:F30"/>
    <mergeCell ref="H30:I30"/>
    <mergeCell ref="B31:C31"/>
    <mergeCell ref="E31:F31"/>
    <mergeCell ref="H31:I31"/>
    <mergeCell ref="B32:C32"/>
    <mergeCell ref="E32:F32"/>
    <mergeCell ref="H32:I32"/>
    <mergeCell ref="B33:C33"/>
    <mergeCell ref="E33:F33"/>
    <mergeCell ref="H33:I33"/>
    <mergeCell ref="A29:A33"/>
    <mergeCell ref="B29:C29"/>
    <mergeCell ref="D29:G29"/>
    <mergeCell ref="H29:K29"/>
    <mergeCell ref="L29:N29"/>
    <mergeCell ref="B27:C27"/>
    <mergeCell ref="D27:N27"/>
    <mergeCell ref="B28:C28"/>
    <mergeCell ref="D28:E28"/>
    <mergeCell ref="F28:H28"/>
    <mergeCell ref="I28:N28"/>
    <mergeCell ref="O22:O26"/>
    <mergeCell ref="P22:P26"/>
    <mergeCell ref="B23:C23"/>
    <mergeCell ref="E23:F23"/>
    <mergeCell ref="H23:I23"/>
    <mergeCell ref="B24:C24"/>
    <mergeCell ref="E24:F24"/>
    <mergeCell ref="H24:I24"/>
    <mergeCell ref="B25:C25"/>
    <mergeCell ref="E25:F25"/>
    <mergeCell ref="H25:I25"/>
    <mergeCell ref="B26:C26"/>
    <mergeCell ref="E26:F26"/>
    <mergeCell ref="H26:I26"/>
    <mergeCell ref="B21:C21"/>
    <mergeCell ref="D21:E21"/>
    <mergeCell ref="F21:H21"/>
    <mergeCell ref="I21:N21"/>
    <mergeCell ref="A22:A26"/>
    <mergeCell ref="B22:C22"/>
    <mergeCell ref="D22:G22"/>
    <mergeCell ref="H22:K22"/>
    <mergeCell ref="L22:N22"/>
    <mergeCell ref="A19:A20"/>
    <mergeCell ref="B19:C20"/>
    <mergeCell ref="D19:N20"/>
    <mergeCell ref="O19:O20"/>
    <mergeCell ref="P19:P20"/>
    <mergeCell ref="O14:O18"/>
    <mergeCell ref="P14:P18"/>
    <mergeCell ref="B15:C15"/>
    <mergeCell ref="E15:F15"/>
    <mergeCell ref="H15:I15"/>
    <mergeCell ref="B16:C16"/>
    <mergeCell ref="E16:F16"/>
    <mergeCell ref="H16:I16"/>
    <mergeCell ref="B17:C17"/>
    <mergeCell ref="E17:F17"/>
    <mergeCell ref="H17:I17"/>
    <mergeCell ref="B18:C18"/>
    <mergeCell ref="E18:F18"/>
    <mergeCell ref="H18:I18"/>
    <mergeCell ref="A14:A18"/>
    <mergeCell ref="B14:C14"/>
    <mergeCell ref="D14:G14"/>
    <mergeCell ref="H14:K14"/>
    <mergeCell ref="L14:N14"/>
    <mergeCell ref="O7:O11"/>
    <mergeCell ref="P7:P11"/>
    <mergeCell ref="B8:C8"/>
    <mergeCell ref="E8:F8"/>
    <mergeCell ref="H8:I8"/>
    <mergeCell ref="B9:C9"/>
    <mergeCell ref="E9:F9"/>
    <mergeCell ref="H9:I9"/>
    <mergeCell ref="B10:C10"/>
    <mergeCell ref="E10:F10"/>
    <mergeCell ref="H10:I10"/>
    <mergeCell ref="B11:C11"/>
    <mergeCell ref="E11:F11"/>
    <mergeCell ref="H11:I11"/>
    <mergeCell ref="A7:A11"/>
    <mergeCell ref="B7:C7"/>
    <mergeCell ref="D7:G7"/>
    <mergeCell ref="H7:K7"/>
    <mergeCell ref="L7:N7"/>
    <mergeCell ref="B12:C12"/>
    <mergeCell ref="D12:N12"/>
    <mergeCell ref="B13:C13"/>
    <mergeCell ref="D13:E13"/>
    <mergeCell ref="F13:H13"/>
    <mergeCell ref="I13:N13"/>
    <mergeCell ref="A1:B3"/>
    <mergeCell ref="C1:P1"/>
    <mergeCell ref="C2:P2"/>
    <mergeCell ref="C3:P3"/>
    <mergeCell ref="B4:H4"/>
    <mergeCell ref="I4:N4"/>
    <mergeCell ref="B5:H5"/>
    <mergeCell ref="I5:N5"/>
    <mergeCell ref="B6:H6"/>
    <mergeCell ref="I6:N6"/>
  </mergeCells>
  <pageMargins left="0.25" right="0.25" top="0.25" bottom="0.25" header="0.25" footer="0.25"/>
  <pageSetup scale="49" orientation="portrait" cellComments="atEnd" horizontalDpi="300" verticalDpi="3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E29"/>
  <sheetViews>
    <sheetView showGridLines="0" workbookViewId="0">
      <selection sqref="A1:B3"/>
    </sheetView>
  </sheetViews>
  <sheetFormatPr baseColWidth="10" defaultColWidth="9.140625" defaultRowHeight="15"/>
  <cols>
    <col min="1" max="1" width="1.28515625" customWidth="1"/>
    <col min="2" max="2" width="32.28515625" customWidth="1"/>
    <col min="3" max="3" width="14" customWidth="1"/>
    <col min="4" max="4" width="19" customWidth="1"/>
    <col min="5" max="21" width="18.140625" customWidth="1"/>
    <col min="22" max="22" width="19" customWidth="1"/>
    <col min="23" max="31" width="18.140625" customWidth="1"/>
    <col min="32" max="32" width="0" hidden="1" customWidth="1"/>
  </cols>
  <sheetData>
    <row r="1" spans="1:31" ht="18" customHeight="1">
      <c r="A1" s="318"/>
      <c r="B1" s="318"/>
      <c r="C1" s="319" t="s">
        <v>0</v>
      </c>
      <c r="D1" s="318"/>
      <c r="E1" s="318"/>
      <c r="F1" s="318"/>
      <c r="G1" s="318"/>
      <c r="H1" s="318"/>
      <c r="I1" s="318"/>
      <c r="J1" s="318"/>
      <c r="K1" s="318"/>
      <c r="L1" s="318"/>
      <c r="M1" s="318"/>
      <c r="N1" s="318"/>
      <c r="O1" s="318"/>
      <c r="P1" s="318"/>
      <c r="Q1" s="318"/>
      <c r="R1" s="318"/>
      <c r="S1" s="318"/>
      <c r="T1" s="318"/>
      <c r="U1" s="318"/>
      <c r="V1" s="318"/>
      <c r="W1" s="318"/>
      <c r="X1" s="318"/>
      <c r="Y1" s="318"/>
      <c r="Z1" s="318"/>
      <c r="AA1" s="318"/>
      <c r="AB1" s="318"/>
      <c r="AC1" s="318"/>
      <c r="AD1" s="318"/>
      <c r="AE1" s="318"/>
    </row>
    <row r="2" spans="1:31" ht="18" customHeight="1">
      <c r="A2" s="318"/>
      <c r="B2" s="318"/>
      <c r="C2" s="319" t="s">
        <v>1</v>
      </c>
      <c r="D2" s="318"/>
      <c r="E2" s="318"/>
      <c r="F2" s="318"/>
      <c r="G2" s="318"/>
      <c r="H2" s="318"/>
      <c r="I2" s="318"/>
      <c r="J2" s="318"/>
      <c r="K2" s="318"/>
      <c r="L2" s="318"/>
      <c r="M2" s="318"/>
      <c r="N2" s="318"/>
      <c r="O2" s="318"/>
      <c r="P2" s="318"/>
      <c r="Q2" s="318"/>
      <c r="R2" s="318"/>
      <c r="S2" s="318"/>
      <c r="T2" s="318"/>
      <c r="U2" s="318"/>
      <c r="V2" s="318"/>
      <c r="W2" s="318"/>
      <c r="X2" s="318"/>
      <c r="Y2" s="318"/>
      <c r="Z2" s="318"/>
      <c r="AA2" s="318"/>
      <c r="AB2" s="318"/>
      <c r="AC2" s="318"/>
      <c r="AD2" s="318"/>
      <c r="AE2" s="318"/>
    </row>
    <row r="3" spans="1:31" ht="18" customHeight="1">
      <c r="A3" s="318"/>
      <c r="B3" s="318"/>
      <c r="C3" s="319" t="s">
        <v>2</v>
      </c>
      <c r="D3" s="318"/>
      <c r="E3" s="318"/>
      <c r="F3" s="318"/>
      <c r="G3" s="318"/>
      <c r="H3" s="318"/>
      <c r="I3" s="318"/>
      <c r="J3" s="318"/>
      <c r="K3" s="318"/>
      <c r="L3" s="318"/>
      <c r="M3" s="318"/>
      <c r="N3" s="318"/>
      <c r="O3" s="318"/>
      <c r="P3" s="318"/>
      <c r="Q3" s="318"/>
      <c r="R3" s="318"/>
      <c r="S3" s="318"/>
      <c r="T3" s="318"/>
      <c r="U3" s="318"/>
      <c r="V3" s="318"/>
      <c r="W3" s="318"/>
      <c r="X3" s="318"/>
      <c r="Y3" s="318"/>
      <c r="Z3" s="318"/>
      <c r="AA3" s="318"/>
      <c r="AB3" s="318"/>
      <c r="AC3" s="318"/>
      <c r="AD3" s="318"/>
      <c r="AE3" s="318"/>
    </row>
    <row r="4" spans="1:31">
      <c r="A4" s="6" t="s">
        <v>2</v>
      </c>
      <c r="B4" s="325" t="s">
        <v>2</v>
      </c>
      <c r="C4" s="318"/>
      <c r="D4" s="6" t="s">
        <v>2</v>
      </c>
      <c r="E4" s="80" t="s">
        <v>2</v>
      </c>
      <c r="F4" s="80" t="s">
        <v>2</v>
      </c>
      <c r="G4" s="80" t="s">
        <v>2</v>
      </c>
      <c r="H4" s="80" t="s">
        <v>2</v>
      </c>
      <c r="I4" s="80" t="s">
        <v>2</v>
      </c>
      <c r="J4" s="80" t="s">
        <v>2</v>
      </c>
      <c r="K4" s="80" t="s">
        <v>2</v>
      </c>
      <c r="L4" s="80" t="s">
        <v>2</v>
      </c>
      <c r="M4" s="80" t="s">
        <v>2</v>
      </c>
      <c r="N4" s="80" t="s">
        <v>2</v>
      </c>
      <c r="O4" s="80" t="s">
        <v>2</v>
      </c>
      <c r="P4" s="80" t="s">
        <v>2</v>
      </c>
      <c r="Q4" s="80" t="s">
        <v>2</v>
      </c>
      <c r="R4" s="80" t="s">
        <v>2</v>
      </c>
      <c r="S4" s="80" t="s">
        <v>2</v>
      </c>
      <c r="T4" s="80" t="s">
        <v>2</v>
      </c>
      <c r="U4" s="80" t="s">
        <v>2</v>
      </c>
      <c r="V4" s="6" t="s">
        <v>2</v>
      </c>
      <c r="W4" s="80" t="s">
        <v>2</v>
      </c>
      <c r="X4" s="80" t="s">
        <v>2</v>
      </c>
      <c r="Y4" s="80" t="s">
        <v>2</v>
      </c>
      <c r="Z4" s="80" t="s">
        <v>2</v>
      </c>
      <c r="AA4" s="80" t="s">
        <v>2</v>
      </c>
      <c r="AB4" s="80" t="s">
        <v>2</v>
      </c>
      <c r="AC4" s="80" t="s">
        <v>2</v>
      </c>
      <c r="AD4" s="80" t="s">
        <v>2</v>
      </c>
      <c r="AE4" s="80" t="s">
        <v>2</v>
      </c>
    </row>
    <row r="5" spans="1:31" ht="15.75">
      <c r="A5" s="3" t="s">
        <v>2</v>
      </c>
      <c r="B5" s="320" t="s">
        <v>286</v>
      </c>
      <c r="C5" s="318"/>
      <c r="D5" s="6" t="s">
        <v>2</v>
      </c>
      <c r="E5" s="80" t="s">
        <v>2</v>
      </c>
      <c r="F5" s="80" t="s">
        <v>2</v>
      </c>
      <c r="G5" s="80" t="s">
        <v>2</v>
      </c>
      <c r="H5" s="80" t="s">
        <v>2</v>
      </c>
      <c r="I5" s="80" t="s">
        <v>2</v>
      </c>
      <c r="J5" s="80" t="s">
        <v>2</v>
      </c>
      <c r="K5" s="80" t="s">
        <v>2</v>
      </c>
      <c r="L5" s="80" t="s">
        <v>2</v>
      </c>
      <c r="M5" s="80" t="s">
        <v>2</v>
      </c>
      <c r="N5" s="80" t="s">
        <v>2</v>
      </c>
      <c r="O5" s="80" t="s">
        <v>2</v>
      </c>
      <c r="P5" s="80" t="s">
        <v>2</v>
      </c>
      <c r="Q5" s="80" t="s">
        <v>2</v>
      </c>
      <c r="R5" s="80" t="s">
        <v>2</v>
      </c>
      <c r="S5" s="80" t="s">
        <v>2</v>
      </c>
      <c r="T5" s="80" t="s">
        <v>2</v>
      </c>
      <c r="U5" s="80" t="s">
        <v>2</v>
      </c>
      <c r="V5" s="6" t="s">
        <v>2</v>
      </c>
      <c r="W5" s="80" t="s">
        <v>2</v>
      </c>
      <c r="X5" s="80" t="s">
        <v>2</v>
      </c>
      <c r="Y5" s="80" t="s">
        <v>2</v>
      </c>
      <c r="Z5" s="80" t="s">
        <v>2</v>
      </c>
      <c r="AA5" s="80" t="s">
        <v>2</v>
      </c>
      <c r="AB5" s="80" t="s">
        <v>2</v>
      </c>
      <c r="AC5" s="80" t="s">
        <v>2</v>
      </c>
      <c r="AD5" s="80" t="s">
        <v>2</v>
      </c>
      <c r="AE5" s="80" t="s">
        <v>2</v>
      </c>
    </row>
    <row r="6" spans="1:31">
      <c r="A6" s="26" t="s">
        <v>2</v>
      </c>
      <c r="B6" s="358" t="s">
        <v>2</v>
      </c>
      <c r="C6" s="318"/>
      <c r="D6" s="6" t="s">
        <v>2</v>
      </c>
      <c r="E6" s="80" t="s">
        <v>2</v>
      </c>
      <c r="F6" s="80" t="s">
        <v>2</v>
      </c>
      <c r="G6" s="80" t="s">
        <v>2</v>
      </c>
      <c r="H6" s="80" t="s">
        <v>2</v>
      </c>
      <c r="I6" s="80" t="s">
        <v>2</v>
      </c>
      <c r="J6" s="80" t="s">
        <v>2</v>
      </c>
      <c r="K6" s="80" t="s">
        <v>2</v>
      </c>
      <c r="L6" s="80" t="s">
        <v>2</v>
      </c>
      <c r="M6" s="80" t="s">
        <v>2</v>
      </c>
      <c r="N6" s="80" t="s">
        <v>2</v>
      </c>
      <c r="O6" s="80" t="s">
        <v>2</v>
      </c>
      <c r="P6" s="80" t="s">
        <v>2</v>
      </c>
      <c r="Q6" s="80" t="s">
        <v>2</v>
      </c>
      <c r="R6" s="80" t="s">
        <v>2</v>
      </c>
      <c r="S6" s="80" t="s">
        <v>2</v>
      </c>
      <c r="T6" s="80" t="s">
        <v>2</v>
      </c>
      <c r="U6" s="80" t="s">
        <v>2</v>
      </c>
      <c r="V6" s="6" t="s">
        <v>2</v>
      </c>
      <c r="W6" s="80" t="s">
        <v>2</v>
      </c>
      <c r="X6" s="80" t="s">
        <v>2</v>
      </c>
      <c r="Y6" s="80" t="s">
        <v>2</v>
      </c>
      <c r="Z6" s="80" t="s">
        <v>2</v>
      </c>
      <c r="AA6" s="80" t="s">
        <v>2</v>
      </c>
      <c r="AB6" s="80" t="s">
        <v>2</v>
      </c>
      <c r="AC6" s="80" t="s">
        <v>2</v>
      </c>
      <c r="AD6" s="80" t="s">
        <v>2</v>
      </c>
      <c r="AE6" s="80" t="s">
        <v>2</v>
      </c>
    </row>
    <row r="7" spans="1:31">
      <c r="A7" s="2" t="s">
        <v>2</v>
      </c>
      <c r="B7" s="390" t="s">
        <v>287</v>
      </c>
      <c r="C7" s="328"/>
      <c r="D7" s="81" t="s">
        <v>288</v>
      </c>
      <c r="E7" s="81" t="s">
        <v>289</v>
      </c>
      <c r="F7" s="81" t="s">
        <v>290</v>
      </c>
      <c r="G7" s="81" t="s">
        <v>291</v>
      </c>
      <c r="H7" s="81" t="s">
        <v>292</v>
      </c>
      <c r="I7" s="81" t="s">
        <v>293</v>
      </c>
      <c r="J7" s="81" t="s">
        <v>294</v>
      </c>
      <c r="K7" s="81" t="s">
        <v>295</v>
      </c>
      <c r="L7" s="81" t="s">
        <v>296</v>
      </c>
      <c r="M7" s="81" t="s">
        <v>297</v>
      </c>
      <c r="N7" s="81" t="s">
        <v>298</v>
      </c>
      <c r="O7" s="81" t="s">
        <v>299</v>
      </c>
      <c r="P7" s="81" t="s">
        <v>300</v>
      </c>
      <c r="Q7" s="81" t="s">
        <v>301</v>
      </c>
      <c r="R7" s="81" t="s">
        <v>302</v>
      </c>
      <c r="S7" s="81" t="s">
        <v>303</v>
      </c>
      <c r="T7" s="81" t="s">
        <v>304</v>
      </c>
      <c r="U7" s="81" t="s">
        <v>305</v>
      </c>
      <c r="V7" s="81" t="s">
        <v>306</v>
      </c>
      <c r="W7" s="81" t="s">
        <v>307</v>
      </c>
      <c r="X7" s="81" t="s">
        <v>308</v>
      </c>
      <c r="Y7" s="81" t="s">
        <v>309</v>
      </c>
      <c r="Z7" s="81" t="s">
        <v>310</v>
      </c>
      <c r="AA7" s="81" t="s">
        <v>311</v>
      </c>
      <c r="AB7" s="81" t="s">
        <v>312</v>
      </c>
      <c r="AC7" s="81" t="s">
        <v>313</v>
      </c>
      <c r="AD7" s="81" t="s">
        <v>314</v>
      </c>
      <c r="AE7" s="81" t="s">
        <v>315</v>
      </c>
    </row>
    <row r="8" spans="1:31">
      <c r="A8" s="2" t="s">
        <v>2</v>
      </c>
      <c r="B8" s="391" t="s">
        <v>316</v>
      </c>
      <c r="C8" s="328"/>
      <c r="D8" s="82" t="s">
        <v>317</v>
      </c>
      <c r="E8" s="82" t="s">
        <v>317</v>
      </c>
      <c r="F8" s="82" t="s">
        <v>317</v>
      </c>
      <c r="G8" s="82" t="s">
        <v>190</v>
      </c>
      <c r="H8" s="82" t="s">
        <v>317</v>
      </c>
      <c r="I8" s="82" t="s">
        <v>317</v>
      </c>
      <c r="J8" s="82" t="s">
        <v>317</v>
      </c>
      <c r="K8" s="82" t="s">
        <v>317</v>
      </c>
      <c r="L8" s="82" t="s">
        <v>317</v>
      </c>
      <c r="M8" s="82" t="s">
        <v>317</v>
      </c>
      <c r="N8" s="82" t="s">
        <v>317</v>
      </c>
      <c r="O8" s="82" t="s">
        <v>317</v>
      </c>
      <c r="P8" s="82" t="s">
        <v>317</v>
      </c>
      <c r="Q8" s="82" t="s">
        <v>317</v>
      </c>
      <c r="R8" s="82" t="s">
        <v>317</v>
      </c>
      <c r="S8" s="82" t="s">
        <v>317</v>
      </c>
      <c r="T8" s="82" t="s">
        <v>190</v>
      </c>
      <c r="U8" s="82" t="s">
        <v>317</v>
      </c>
      <c r="V8" s="82" t="s">
        <v>318</v>
      </c>
      <c r="W8" s="82" t="s">
        <v>318</v>
      </c>
      <c r="X8" s="82" t="s">
        <v>318</v>
      </c>
      <c r="Y8" s="82" t="s">
        <v>318</v>
      </c>
      <c r="Z8" s="82" t="s">
        <v>318</v>
      </c>
      <c r="AA8" s="82" t="s">
        <v>190</v>
      </c>
      <c r="AB8" s="82" t="s">
        <v>318</v>
      </c>
      <c r="AC8" s="82" t="s">
        <v>190</v>
      </c>
      <c r="AD8" s="82" t="s">
        <v>318</v>
      </c>
      <c r="AE8" s="82" t="s">
        <v>190</v>
      </c>
    </row>
    <row r="9" spans="1:31">
      <c r="A9" s="2" t="s">
        <v>2</v>
      </c>
      <c r="B9" s="392" t="s">
        <v>319</v>
      </c>
      <c r="C9" s="328"/>
      <c r="D9" s="83" t="s">
        <v>320</v>
      </c>
      <c r="E9" s="83" t="s">
        <v>320</v>
      </c>
      <c r="F9" s="83" t="s">
        <v>320</v>
      </c>
      <c r="G9" s="83" t="s">
        <v>190</v>
      </c>
      <c r="H9" s="83" t="s">
        <v>320</v>
      </c>
      <c r="I9" s="83" t="s">
        <v>320</v>
      </c>
      <c r="J9" s="83" t="s">
        <v>320</v>
      </c>
      <c r="K9" s="83" t="s">
        <v>320</v>
      </c>
      <c r="L9" s="83" t="s">
        <v>320</v>
      </c>
      <c r="M9" s="83" t="s">
        <v>320</v>
      </c>
      <c r="N9" s="83" t="s">
        <v>320</v>
      </c>
      <c r="O9" s="83" t="s">
        <v>320</v>
      </c>
      <c r="P9" s="83" t="s">
        <v>320</v>
      </c>
      <c r="Q9" s="83" t="s">
        <v>320</v>
      </c>
      <c r="R9" s="83" t="s">
        <v>320</v>
      </c>
      <c r="S9" s="83" t="s">
        <v>320</v>
      </c>
      <c r="T9" s="83" t="s">
        <v>190</v>
      </c>
      <c r="U9" s="83" t="s">
        <v>320</v>
      </c>
      <c r="V9" s="83" t="s">
        <v>321</v>
      </c>
      <c r="W9" s="83" t="s">
        <v>321</v>
      </c>
      <c r="X9" s="83" t="s">
        <v>321</v>
      </c>
      <c r="Y9" s="83" t="s">
        <v>321</v>
      </c>
      <c r="Z9" s="83" t="s">
        <v>321</v>
      </c>
      <c r="AA9" s="83" t="s">
        <v>190</v>
      </c>
      <c r="AB9" s="83" t="s">
        <v>321</v>
      </c>
      <c r="AC9" s="83" t="s">
        <v>190</v>
      </c>
      <c r="AD9" s="83" t="s">
        <v>321</v>
      </c>
      <c r="AE9" s="83" t="s">
        <v>190</v>
      </c>
    </row>
    <row r="10" spans="1:31">
      <c r="A10" s="2" t="s">
        <v>2</v>
      </c>
      <c r="B10" s="391" t="s">
        <v>322</v>
      </c>
      <c r="C10" s="328"/>
      <c r="D10" s="82" t="s">
        <v>323</v>
      </c>
      <c r="E10" s="82" t="s">
        <v>323</v>
      </c>
      <c r="F10" s="82" t="s">
        <v>323</v>
      </c>
      <c r="G10" s="82" t="s">
        <v>190</v>
      </c>
      <c r="H10" s="82" t="s">
        <v>323</v>
      </c>
      <c r="I10" s="82" t="s">
        <v>323</v>
      </c>
      <c r="J10" s="82" t="s">
        <v>323</v>
      </c>
      <c r="K10" s="82" t="s">
        <v>323</v>
      </c>
      <c r="L10" s="82" t="s">
        <v>323</v>
      </c>
      <c r="M10" s="82" t="s">
        <v>323</v>
      </c>
      <c r="N10" s="82" t="s">
        <v>323</v>
      </c>
      <c r="O10" s="82" t="s">
        <v>323</v>
      </c>
      <c r="P10" s="82" t="s">
        <v>323</v>
      </c>
      <c r="Q10" s="82" t="s">
        <v>323</v>
      </c>
      <c r="R10" s="82" t="s">
        <v>323</v>
      </c>
      <c r="S10" s="82" t="s">
        <v>323</v>
      </c>
      <c r="T10" s="82" t="s">
        <v>190</v>
      </c>
      <c r="U10" s="82" t="s">
        <v>323</v>
      </c>
      <c r="V10" s="82" t="s">
        <v>324</v>
      </c>
      <c r="W10" s="82" t="s">
        <v>324</v>
      </c>
      <c r="X10" s="82" t="s">
        <v>324</v>
      </c>
      <c r="Y10" s="82" t="s">
        <v>324</v>
      </c>
      <c r="Z10" s="82" t="s">
        <v>324</v>
      </c>
      <c r="AA10" s="82" t="s">
        <v>190</v>
      </c>
      <c r="AB10" s="82" t="s">
        <v>324</v>
      </c>
      <c r="AC10" s="82" t="s">
        <v>190</v>
      </c>
      <c r="AD10" s="82" t="s">
        <v>324</v>
      </c>
      <c r="AE10" s="82" t="s">
        <v>190</v>
      </c>
    </row>
    <row r="11" spans="1:31">
      <c r="A11" s="2" t="s">
        <v>2</v>
      </c>
      <c r="B11" s="391" t="s">
        <v>2</v>
      </c>
      <c r="C11" s="328"/>
      <c r="D11" s="82" t="s">
        <v>2</v>
      </c>
      <c r="E11" s="82" t="s">
        <v>2</v>
      </c>
      <c r="F11" s="82" t="s">
        <v>2</v>
      </c>
      <c r="G11" s="82" t="s">
        <v>2</v>
      </c>
      <c r="H11" s="82" t="s">
        <v>2</v>
      </c>
      <c r="I11" s="82" t="s">
        <v>2</v>
      </c>
      <c r="J11" s="82" t="s">
        <v>2</v>
      </c>
      <c r="K11" s="82" t="s">
        <v>2</v>
      </c>
      <c r="L11" s="82" t="s">
        <v>2</v>
      </c>
      <c r="M11" s="82" t="s">
        <v>2</v>
      </c>
      <c r="N11" s="82" t="s">
        <v>2</v>
      </c>
      <c r="O11" s="82" t="s">
        <v>2</v>
      </c>
      <c r="P11" s="82" t="s">
        <v>2</v>
      </c>
      <c r="Q11" s="82" t="s">
        <v>2</v>
      </c>
      <c r="R11" s="82" t="s">
        <v>2</v>
      </c>
      <c r="S11" s="82" t="s">
        <v>2</v>
      </c>
      <c r="T11" s="82" t="s">
        <v>2</v>
      </c>
      <c r="U11" s="82" t="s">
        <v>2</v>
      </c>
      <c r="V11" s="82" t="s">
        <v>2</v>
      </c>
      <c r="W11" s="82" t="s">
        <v>2</v>
      </c>
      <c r="X11" s="82" t="s">
        <v>2</v>
      </c>
      <c r="Y11" s="82" t="s">
        <v>2</v>
      </c>
      <c r="Z11" s="82" t="s">
        <v>2</v>
      </c>
      <c r="AA11" s="82" t="s">
        <v>2</v>
      </c>
      <c r="AB11" s="82" t="s">
        <v>2</v>
      </c>
      <c r="AC11" s="82" t="s">
        <v>2</v>
      </c>
      <c r="AD11" s="82" t="s">
        <v>2</v>
      </c>
      <c r="AE11" s="82" t="s">
        <v>2</v>
      </c>
    </row>
    <row r="12" spans="1:31">
      <c r="A12" s="2" t="s">
        <v>2</v>
      </c>
      <c r="B12" s="390" t="s">
        <v>325</v>
      </c>
      <c r="C12" s="328"/>
      <c r="D12" s="81" t="s">
        <v>288</v>
      </c>
      <c r="E12" s="81" t="s">
        <v>289</v>
      </c>
      <c r="F12" s="81" t="s">
        <v>290</v>
      </c>
      <c r="G12" s="81" t="s">
        <v>291</v>
      </c>
      <c r="H12" s="81" t="s">
        <v>292</v>
      </c>
      <c r="I12" s="81" t="s">
        <v>293</v>
      </c>
      <c r="J12" s="81" t="s">
        <v>294</v>
      </c>
      <c r="K12" s="81" t="s">
        <v>295</v>
      </c>
      <c r="L12" s="81" t="s">
        <v>296</v>
      </c>
      <c r="M12" s="81" t="s">
        <v>297</v>
      </c>
      <c r="N12" s="81" t="s">
        <v>298</v>
      </c>
      <c r="O12" s="81" t="s">
        <v>299</v>
      </c>
      <c r="P12" s="81" t="s">
        <v>300</v>
      </c>
      <c r="Q12" s="81" t="s">
        <v>301</v>
      </c>
      <c r="R12" s="81" t="s">
        <v>302</v>
      </c>
      <c r="S12" s="81" t="s">
        <v>303</v>
      </c>
      <c r="T12" s="81" t="s">
        <v>304</v>
      </c>
      <c r="U12" s="81" t="s">
        <v>305</v>
      </c>
      <c r="V12" s="81" t="s">
        <v>306</v>
      </c>
      <c r="W12" s="81" t="s">
        <v>307</v>
      </c>
      <c r="X12" s="81" t="s">
        <v>308</v>
      </c>
      <c r="Y12" s="81" t="s">
        <v>309</v>
      </c>
      <c r="Z12" s="81" t="s">
        <v>310</v>
      </c>
      <c r="AA12" s="81" t="s">
        <v>311</v>
      </c>
      <c r="AB12" s="81" t="s">
        <v>312</v>
      </c>
      <c r="AC12" s="81" t="s">
        <v>313</v>
      </c>
      <c r="AD12" s="81" t="s">
        <v>314</v>
      </c>
      <c r="AE12" s="81" t="s">
        <v>315</v>
      </c>
    </row>
    <row r="13" spans="1:31">
      <c r="A13" s="2" t="s">
        <v>2</v>
      </c>
      <c r="B13" s="391" t="s">
        <v>316</v>
      </c>
      <c r="C13" s="328"/>
      <c r="D13" s="82" t="s">
        <v>317</v>
      </c>
      <c r="E13" s="82" t="s">
        <v>317</v>
      </c>
      <c r="F13" s="82" t="s">
        <v>317</v>
      </c>
      <c r="G13" s="82" t="s">
        <v>190</v>
      </c>
      <c r="H13" s="82" t="s">
        <v>317</v>
      </c>
      <c r="I13" s="82" t="s">
        <v>317</v>
      </c>
      <c r="J13" s="82" t="s">
        <v>317</v>
      </c>
      <c r="K13" s="82" t="s">
        <v>317</v>
      </c>
      <c r="L13" s="82" t="s">
        <v>317</v>
      </c>
      <c r="M13" s="82" t="s">
        <v>317</v>
      </c>
      <c r="N13" s="82" t="s">
        <v>317</v>
      </c>
      <c r="O13" s="82" t="s">
        <v>317</v>
      </c>
      <c r="P13" s="82" t="s">
        <v>317</v>
      </c>
      <c r="Q13" s="82" t="s">
        <v>317</v>
      </c>
      <c r="R13" s="82" t="s">
        <v>317</v>
      </c>
      <c r="S13" s="82" t="s">
        <v>317</v>
      </c>
      <c r="T13" s="82" t="s">
        <v>190</v>
      </c>
      <c r="U13" s="82" t="s">
        <v>317</v>
      </c>
      <c r="V13" s="82" t="s">
        <v>318</v>
      </c>
      <c r="W13" s="82" t="s">
        <v>318</v>
      </c>
      <c r="X13" s="82" t="s">
        <v>318</v>
      </c>
      <c r="Y13" s="82" t="s">
        <v>318</v>
      </c>
      <c r="Z13" s="82" t="s">
        <v>318</v>
      </c>
      <c r="AA13" s="82" t="s">
        <v>190</v>
      </c>
      <c r="AB13" s="82" t="s">
        <v>318</v>
      </c>
      <c r="AC13" s="82" t="s">
        <v>190</v>
      </c>
      <c r="AD13" s="82" t="s">
        <v>318</v>
      </c>
      <c r="AE13" s="82" t="s">
        <v>190</v>
      </c>
    </row>
    <row r="14" spans="1:31">
      <c r="A14" s="2" t="s">
        <v>2</v>
      </c>
      <c r="B14" s="392" t="s">
        <v>319</v>
      </c>
      <c r="C14" s="328"/>
      <c r="D14" s="83" t="s">
        <v>320</v>
      </c>
      <c r="E14" s="83" t="s">
        <v>320</v>
      </c>
      <c r="F14" s="83" t="s">
        <v>320</v>
      </c>
      <c r="G14" s="83" t="s">
        <v>190</v>
      </c>
      <c r="H14" s="83" t="s">
        <v>320</v>
      </c>
      <c r="I14" s="83" t="s">
        <v>320</v>
      </c>
      <c r="J14" s="83" t="s">
        <v>320</v>
      </c>
      <c r="K14" s="83" t="s">
        <v>320</v>
      </c>
      <c r="L14" s="83" t="s">
        <v>320</v>
      </c>
      <c r="M14" s="83" t="s">
        <v>320</v>
      </c>
      <c r="N14" s="83" t="s">
        <v>320</v>
      </c>
      <c r="O14" s="83" t="s">
        <v>320</v>
      </c>
      <c r="P14" s="83" t="s">
        <v>320</v>
      </c>
      <c r="Q14" s="83" t="s">
        <v>320</v>
      </c>
      <c r="R14" s="83" t="s">
        <v>320</v>
      </c>
      <c r="S14" s="83" t="s">
        <v>320</v>
      </c>
      <c r="T14" s="83" t="s">
        <v>190</v>
      </c>
      <c r="U14" s="83" t="s">
        <v>320</v>
      </c>
      <c r="V14" s="83" t="s">
        <v>321</v>
      </c>
      <c r="W14" s="83" t="s">
        <v>321</v>
      </c>
      <c r="X14" s="83" t="s">
        <v>321</v>
      </c>
      <c r="Y14" s="83" t="s">
        <v>321</v>
      </c>
      <c r="Z14" s="83" t="s">
        <v>321</v>
      </c>
      <c r="AA14" s="83" t="s">
        <v>190</v>
      </c>
      <c r="AB14" s="83" t="s">
        <v>321</v>
      </c>
      <c r="AC14" s="83" t="s">
        <v>190</v>
      </c>
      <c r="AD14" s="83" t="s">
        <v>321</v>
      </c>
      <c r="AE14" s="83" t="s">
        <v>190</v>
      </c>
    </row>
    <row r="15" spans="1:31">
      <c r="A15" s="2" t="s">
        <v>2</v>
      </c>
      <c r="B15" s="391" t="s">
        <v>322</v>
      </c>
      <c r="C15" s="328"/>
      <c r="D15" s="82" t="s">
        <v>323</v>
      </c>
      <c r="E15" s="82" t="s">
        <v>323</v>
      </c>
      <c r="F15" s="82" t="s">
        <v>323</v>
      </c>
      <c r="G15" s="82" t="s">
        <v>190</v>
      </c>
      <c r="H15" s="82" t="s">
        <v>323</v>
      </c>
      <c r="I15" s="82" t="s">
        <v>323</v>
      </c>
      <c r="J15" s="82" t="s">
        <v>323</v>
      </c>
      <c r="K15" s="82" t="s">
        <v>323</v>
      </c>
      <c r="L15" s="82" t="s">
        <v>323</v>
      </c>
      <c r="M15" s="82" t="s">
        <v>323</v>
      </c>
      <c r="N15" s="82" t="s">
        <v>323</v>
      </c>
      <c r="O15" s="82" t="s">
        <v>323</v>
      </c>
      <c r="P15" s="82" t="s">
        <v>323</v>
      </c>
      <c r="Q15" s="82" t="s">
        <v>323</v>
      </c>
      <c r="R15" s="82" t="s">
        <v>323</v>
      </c>
      <c r="S15" s="82" t="s">
        <v>323</v>
      </c>
      <c r="T15" s="82" t="s">
        <v>190</v>
      </c>
      <c r="U15" s="82" t="s">
        <v>323</v>
      </c>
      <c r="V15" s="82" t="s">
        <v>324</v>
      </c>
      <c r="W15" s="82" t="s">
        <v>324</v>
      </c>
      <c r="X15" s="82" t="s">
        <v>324</v>
      </c>
      <c r="Y15" s="82" t="s">
        <v>324</v>
      </c>
      <c r="Z15" s="82" t="s">
        <v>324</v>
      </c>
      <c r="AA15" s="82" t="s">
        <v>190</v>
      </c>
      <c r="AB15" s="82" t="s">
        <v>324</v>
      </c>
      <c r="AC15" s="82" t="s">
        <v>190</v>
      </c>
      <c r="AD15" s="82" t="s">
        <v>324</v>
      </c>
      <c r="AE15" s="82" t="s">
        <v>190</v>
      </c>
    </row>
    <row r="16" spans="1:31">
      <c r="A16" s="2" t="s">
        <v>2</v>
      </c>
      <c r="B16" s="391" t="s">
        <v>2</v>
      </c>
      <c r="C16" s="328"/>
      <c r="D16" s="82" t="s">
        <v>2</v>
      </c>
      <c r="E16" s="82" t="s">
        <v>2</v>
      </c>
      <c r="F16" s="82" t="s">
        <v>2</v>
      </c>
      <c r="G16" s="82" t="s">
        <v>2</v>
      </c>
      <c r="H16" s="82" t="s">
        <v>2</v>
      </c>
      <c r="I16" s="82" t="s">
        <v>2</v>
      </c>
      <c r="J16" s="82" t="s">
        <v>2</v>
      </c>
      <c r="K16" s="82" t="s">
        <v>2</v>
      </c>
      <c r="L16" s="82" t="s">
        <v>2</v>
      </c>
      <c r="M16" s="82" t="s">
        <v>2</v>
      </c>
      <c r="N16" s="82" t="s">
        <v>2</v>
      </c>
      <c r="O16" s="82" t="s">
        <v>2</v>
      </c>
      <c r="P16" s="82" t="s">
        <v>2</v>
      </c>
      <c r="Q16" s="82" t="s">
        <v>2</v>
      </c>
      <c r="R16" s="82" t="s">
        <v>2</v>
      </c>
      <c r="S16" s="82" t="s">
        <v>2</v>
      </c>
      <c r="T16" s="82" t="s">
        <v>2</v>
      </c>
      <c r="U16" s="82" t="s">
        <v>2</v>
      </c>
      <c r="V16" s="82" t="s">
        <v>2</v>
      </c>
      <c r="W16" s="82" t="s">
        <v>2</v>
      </c>
      <c r="X16" s="82" t="s">
        <v>2</v>
      </c>
      <c r="Y16" s="82" t="s">
        <v>2</v>
      </c>
      <c r="Z16" s="82" t="s">
        <v>2</v>
      </c>
      <c r="AA16" s="82" t="s">
        <v>2</v>
      </c>
      <c r="AB16" s="82" t="s">
        <v>2</v>
      </c>
      <c r="AC16" s="82" t="s">
        <v>2</v>
      </c>
      <c r="AD16" s="82" t="s">
        <v>2</v>
      </c>
      <c r="AE16" s="82" t="s">
        <v>2</v>
      </c>
    </row>
    <row r="17" spans="1:31">
      <c r="A17" s="2" t="s">
        <v>2</v>
      </c>
      <c r="B17" s="390" t="s">
        <v>326</v>
      </c>
      <c r="C17" s="328"/>
      <c r="D17" s="81" t="s">
        <v>288</v>
      </c>
      <c r="E17" s="81" t="s">
        <v>289</v>
      </c>
      <c r="F17" s="81" t="s">
        <v>290</v>
      </c>
      <c r="G17" s="81" t="s">
        <v>291</v>
      </c>
      <c r="H17" s="81" t="s">
        <v>292</v>
      </c>
      <c r="I17" s="81" t="s">
        <v>293</v>
      </c>
      <c r="J17" s="81" t="s">
        <v>294</v>
      </c>
      <c r="K17" s="81" t="s">
        <v>295</v>
      </c>
      <c r="L17" s="81" t="s">
        <v>296</v>
      </c>
      <c r="M17" s="81" t="s">
        <v>297</v>
      </c>
      <c r="N17" s="81" t="s">
        <v>298</v>
      </c>
      <c r="O17" s="81" t="s">
        <v>299</v>
      </c>
      <c r="P17" s="81" t="s">
        <v>300</v>
      </c>
      <c r="Q17" s="81" t="s">
        <v>301</v>
      </c>
      <c r="R17" s="81" t="s">
        <v>302</v>
      </c>
      <c r="S17" s="81" t="s">
        <v>303</v>
      </c>
      <c r="T17" s="81" t="s">
        <v>304</v>
      </c>
      <c r="U17" s="81" t="s">
        <v>305</v>
      </c>
      <c r="V17" s="81" t="s">
        <v>306</v>
      </c>
      <c r="W17" s="81" t="s">
        <v>307</v>
      </c>
      <c r="X17" s="81" t="s">
        <v>308</v>
      </c>
      <c r="Y17" s="81" t="s">
        <v>309</v>
      </c>
      <c r="Z17" s="81" t="s">
        <v>310</v>
      </c>
      <c r="AA17" s="81" t="s">
        <v>311</v>
      </c>
      <c r="AB17" s="81" t="s">
        <v>312</v>
      </c>
      <c r="AC17" s="81" t="s">
        <v>313</v>
      </c>
      <c r="AD17" s="81" t="s">
        <v>314</v>
      </c>
      <c r="AE17" s="81" t="s">
        <v>315</v>
      </c>
    </row>
    <row r="18" spans="1:31">
      <c r="A18" s="2" t="s">
        <v>2</v>
      </c>
      <c r="B18" s="392" t="s">
        <v>90</v>
      </c>
      <c r="C18" s="328"/>
      <c r="D18" s="84" t="s">
        <v>2</v>
      </c>
      <c r="E18" s="84" t="s">
        <v>327</v>
      </c>
      <c r="F18" s="84" t="s">
        <v>327</v>
      </c>
      <c r="G18" s="84" t="s">
        <v>327</v>
      </c>
      <c r="H18" s="84" t="s">
        <v>327</v>
      </c>
      <c r="I18" s="84" t="s">
        <v>327</v>
      </c>
      <c r="J18" s="84" t="s">
        <v>327</v>
      </c>
      <c r="K18" s="84" t="s">
        <v>327</v>
      </c>
      <c r="L18" s="84" t="s">
        <v>327</v>
      </c>
      <c r="M18" s="84" t="s">
        <v>327</v>
      </c>
      <c r="N18" s="84" t="s">
        <v>327</v>
      </c>
      <c r="O18" s="84" t="s">
        <v>327</v>
      </c>
      <c r="P18" s="84" t="s">
        <v>327</v>
      </c>
      <c r="Q18" s="84" t="s">
        <v>327</v>
      </c>
      <c r="R18" s="84" t="s">
        <v>327</v>
      </c>
      <c r="S18" s="84" t="s">
        <v>327</v>
      </c>
      <c r="T18" s="84" t="s">
        <v>327</v>
      </c>
      <c r="U18" s="84" t="s">
        <v>327</v>
      </c>
      <c r="V18" s="84" t="s">
        <v>2</v>
      </c>
      <c r="W18" s="84" t="s">
        <v>327</v>
      </c>
      <c r="X18" s="84" t="s">
        <v>327</v>
      </c>
      <c r="Y18" s="84" t="s">
        <v>327</v>
      </c>
      <c r="Z18" s="84" t="s">
        <v>327</v>
      </c>
      <c r="AA18" s="84" t="s">
        <v>327</v>
      </c>
      <c r="AB18" s="84" t="s">
        <v>327</v>
      </c>
      <c r="AC18" s="84" t="s">
        <v>327</v>
      </c>
      <c r="AD18" s="84" t="s">
        <v>327</v>
      </c>
      <c r="AE18" s="84" t="s">
        <v>327</v>
      </c>
    </row>
    <row r="19" spans="1:31">
      <c r="A19" s="2" t="s">
        <v>2</v>
      </c>
      <c r="B19" s="391" t="s">
        <v>328</v>
      </c>
      <c r="C19" s="328"/>
      <c r="D19" s="85" t="s">
        <v>2</v>
      </c>
      <c r="E19" s="85" t="s">
        <v>190</v>
      </c>
      <c r="F19" s="85" t="s">
        <v>190</v>
      </c>
      <c r="G19" s="85" t="s">
        <v>190</v>
      </c>
      <c r="H19" s="85" t="s">
        <v>190</v>
      </c>
      <c r="I19" s="85" t="s">
        <v>190</v>
      </c>
      <c r="J19" s="85" t="s">
        <v>190</v>
      </c>
      <c r="K19" s="85" t="s">
        <v>190</v>
      </c>
      <c r="L19" s="85" t="s">
        <v>190</v>
      </c>
      <c r="M19" s="85" t="s">
        <v>190</v>
      </c>
      <c r="N19" s="85" t="s">
        <v>190</v>
      </c>
      <c r="O19" s="85" t="s">
        <v>190</v>
      </c>
      <c r="P19" s="85" t="s">
        <v>190</v>
      </c>
      <c r="Q19" s="85" t="s">
        <v>190</v>
      </c>
      <c r="R19" s="85" t="s">
        <v>190</v>
      </c>
      <c r="S19" s="85" t="s">
        <v>190</v>
      </c>
      <c r="T19" s="85" t="s">
        <v>190</v>
      </c>
      <c r="U19" s="85" t="s">
        <v>190</v>
      </c>
      <c r="V19" s="85" t="s">
        <v>2</v>
      </c>
      <c r="W19" s="85" t="s">
        <v>190</v>
      </c>
      <c r="X19" s="85" t="s">
        <v>190</v>
      </c>
      <c r="Y19" s="85" t="s">
        <v>190</v>
      </c>
      <c r="Z19" s="85" t="s">
        <v>190</v>
      </c>
      <c r="AA19" s="85" t="s">
        <v>190</v>
      </c>
      <c r="AB19" s="85" t="s">
        <v>190</v>
      </c>
      <c r="AC19" s="85" t="s">
        <v>190</v>
      </c>
      <c r="AD19" s="85" t="s">
        <v>190</v>
      </c>
      <c r="AE19" s="85" t="s">
        <v>190</v>
      </c>
    </row>
    <row r="20" spans="1:31">
      <c r="A20" s="2" t="s">
        <v>2</v>
      </c>
      <c r="B20" s="392" t="s">
        <v>329</v>
      </c>
      <c r="C20" s="328"/>
      <c r="D20" s="84" t="s">
        <v>2</v>
      </c>
      <c r="E20" s="84" t="s">
        <v>330</v>
      </c>
      <c r="F20" s="84" t="s">
        <v>331</v>
      </c>
      <c r="G20" s="84" t="s">
        <v>332</v>
      </c>
      <c r="H20" s="84" t="s">
        <v>333</v>
      </c>
      <c r="I20" s="84" t="s">
        <v>334</v>
      </c>
      <c r="J20" s="84" t="s">
        <v>335</v>
      </c>
      <c r="K20" s="84" t="s">
        <v>336</v>
      </c>
      <c r="L20" s="84" t="s">
        <v>337</v>
      </c>
      <c r="M20" s="84" t="s">
        <v>338</v>
      </c>
      <c r="N20" s="84" t="s">
        <v>339</v>
      </c>
      <c r="O20" s="84" t="s">
        <v>340</v>
      </c>
      <c r="P20" s="84" t="s">
        <v>341</v>
      </c>
      <c r="Q20" s="84" t="s">
        <v>342</v>
      </c>
      <c r="R20" s="84" t="s">
        <v>343</v>
      </c>
      <c r="S20" s="84" t="s">
        <v>344</v>
      </c>
      <c r="T20" s="84" t="s">
        <v>345</v>
      </c>
      <c r="U20" s="84" t="s">
        <v>346</v>
      </c>
      <c r="V20" s="84" t="s">
        <v>2</v>
      </c>
      <c r="W20" s="84" t="s">
        <v>347</v>
      </c>
      <c r="X20" s="84" t="s">
        <v>348</v>
      </c>
      <c r="Y20" s="84" t="s">
        <v>349</v>
      </c>
      <c r="Z20" s="84" t="s">
        <v>350</v>
      </c>
      <c r="AA20" s="84" t="s">
        <v>351</v>
      </c>
      <c r="AB20" s="84" t="s">
        <v>352</v>
      </c>
      <c r="AC20" s="84" t="s">
        <v>353</v>
      </c>
      <c r="AD20" s="84" t="s">
        <v>354</v>
      </c>
      <c r="AE20" s="84" t="s">
        <v>355</v>
      </c>
    </row>
    <row r="21" spans="1:31">
      <c r="A21" s="2" t="s">
        <v>2</v>
      </c>
      <c r="B21" s="391" t="s">
        <v>356</v>
      </c>
      <c r="C21" s="328"/>
      <c r="D21" s="85" t="s">
        <v>2</v>
      </c>
      <c r="E21" s="85" t="s">
        <v>357</v>
      </c>
      <c r="F21" s="85" t="s">
        <v>358</v>
      </c>
      <c r="G21" s="85" t="s">
        <v>359</v>
      </c>
      <c r="H21" s="85" t="s">
        <v>360</v>
      </c>
      <c r="I21" s="85" t="s">
        <v>361</v>
      </c>
      <c r="J21" s="85" t="s">
        <v>362</v>
      </c>
      <c r="K21" s="85" t="s">
        <v>363</v>
      </c>
      <c r="L21" s="85" t="s">
        <v>364</v>
      </c>
      <c r="M21" s="85" t="s">
        <v>365</v>
      </c>
      <c r="N21" s="85" t="s">
        <v>366</v>
      </c>
      <c r="O21" s="85" t="s">
        <v>367</v>
      </c>
      <c r="P21" s="85" t="s">
        <v>368</v>
      </c>
      <c r="Q21" s="85" t="s">
        <v>369</v>
      </c>
      <c r="R21" s="85" t="s">
        <v>370</v>
      </c>
      <c r="S21" s="85" t="s">
        <v>371</v>
      </c>
      <c r="T21" s="85" t="s">
        <v>372</v>
      </c>
      <c r="U21" s="85" t="s">
        <v>373</v>
      </c>
      <c r="V21" s="85" t="s">
        <v>2</v>
      </c>
      <c r="W21" s="85" t="s">
        <v>374</v>
      </c>
      <c r="X21" s="85" t="s">
        <v>375</v>
      </c>
      <c r="Y21" s="85" t="s">
        <v>376</v>
      </c>
      <c r="Z21" s="85" t="s">
        <v>377</v>
      </c>
      <c r="AA21" s="85" t="s">
        <v>378</v>
      </c>
      <c r="AB21" s="85" t="s">
        <v>379</v>
      </c>
      <c r="AC21" s="85" t="s">
        <v>380</v>
      </c>
      <c r="AD21" s="85" t="s">
        <v>381</v>
      </c>
      <c r="AE21" s="85" t="s">
        <v>382</v>
      </c>
    </row>
    <row r="22" spans="1:31">
      <c r="A22" s="2" t="s">
        <v>2</v>
      </c>
      <c r="B22" s="392" t="s">
        <v>383</v>
      </c>
      <c r="C22" s="328"/>
      <c r="D22" s="86">
        <v>4470956604.7200003</v>
      </c>
      <c r="E22" s="86">
        <v>419500000</v>
      </c>
      <c r="F22" s="86">
        <v>200000000</v>
      </c>
      <c r="G22" s="86">
        <v>425000000</v>
      </c>
      <c r="H22" s="86">
        <v>71056604.719999999</v>
      </c>
      <c r="I22" s="86">
        <v>100000000</v>
      </c>
      <c r="J22" s="86">
        <v>200000000</v>
      </c>
      <c r="K22" s="86">
        <v>200000000</v>
      </c>
      <c r="L22" s="86">
        <v>444500000</v>
      </c>
      <c r="M22" s="86">
        <v>484500000</v>
      </c>
      <c r="N22" s="86">
        <v>416800000</v>
      </c>
      <c r="O22" s="86">
        <v>237200000</v>
      </c>
      <c r="P22" s="86">
        <v>40000000</v>
      </c>
      <c r="Q22" s="86">
        <v>368700000</v>
      </c>
      <c r="R22" s="86">
        <v>246800000</v>
      </c>
      <c r="S22" s="86">
        <v>182800000</v>
      </c>
      <c r="T22" s="86">
        <v>350000000</v>
      </c>
      <c r="U22" s="86">
        <v>84100000</v>
      </c>
      <c r="V22" s="86">
        <v>632300000</v>
      </c>
      <c r="W22" s="86">
        <v>140600000</v>
      </c>
      <c r="X22" s="86">
        <v>27700000</v>
      </c>
      <c r="Y22" s="86">
        <v>88400000</v>
      </c>
      <c r="Z22" s="86">
        <v>100000</v>
      </c>
      <c r="AA22" s="86">
        <v>64100000</v>
      </c>
      <c r="AB22" s="86">
        <v>68700000</v>
      </c>
      <c r="AC22" s="86">
        <v>146800000</v>
      </c>
      <c r="AD22" s="86">
        <v>24900000</v>
      </c>
      <c r="AE22" s="86">
        <v>71000000</v>
      </c>
    </row>
    <row r="23" spans="1:31">
      <c r="A23" s="2" t="s">
        <v>2</v>
      </c>
      <c r="B23" s="391" t="s">
        <v>2</v>
      </c>
      <c r="C23" s="328"/>
      <c r="D23" s="82" t="s">
        <v>2</v>
      </c>
      <c r="E23" s="82" t="s">
        <v>2</v>
      </c>
      <c r="F23" s="82" t="s">
        <v>2</v>
      </c>
      <c r="G23" s="82" t="s">
        <v>2</v>
      </c>
      <c r="H23" s="82" t="s">
        <v>2</v>
      </c>
      <c r="I23" s="82" t="s">
        <v>2</v>
      </c>
      <c r="J23" s="82" t="s">
        <v>2</v>
      </c>
      <c r="K23" s="82" t="s">
        <v>2</v>
      </c>
      <c r="L23" s="82" t="s">
        <v>2</v>
      </c>
      <c r="M23" s="82" t="s">
        <v>2</v>
      </c>
      <c r="N23" s="82" t="s">
        <v>2</v>
      </c>
      <c r="O23" s="82" t="s">
        <v>2</v>
      </c>
      <c r="P23" s="82" t="s">
        <v>2</v>
      </c>
      <c r="Q23" s="82" t="s">
        <v>2</v>
      </c>
      <c r="R23" s="82" t="s">
        <v>2</v>
      </c>
      <c r="S23" s="82" t="s">
        <v>2</v>
      </c>
      <c r="T23" s="82" t="s">
        <v>2</v>
      </c>
      <c r="U23" s="82" t="s">
        <v>2</v>
      </c>
      <c r="V23" s="82" t="s">
        <v>2</v>
      </c>
      <c r="W23" s="82" t="s">
        <v>2</v>
      </c>
      <c r="X23" s="82" t="s">
        <v>2</v>
      </c>
      <c r="Y23" s="82" t="s">
        <v>2</v>
      </c>
      <c r="Z23" s="82" t="s">
        <v>2</v>
      </c>
      <c r="AA23" s="82" t="s">
        <v>2</v>
      </c>
      <c r="AB23" s="82" t="s">
        <v>2</v>
      </c>
      <c r="AC23" s="82" t="s">
        <v>2</v>
      </c>
      <c r="AD23" s="82" t="s">
        <v>2</v>
      </c>
      <c r="AE23" s="82" t="s">
        <v>2</v>
      </c>
    </row>
    <row r="24" spans="1:31">
      <c r="A24" s="2" t="s">
        <v>2</v>
      </c>
      <c r="B24" s="390" t="s">
        <v>384</v>
      </c>
      <c r="C24" s="328"/>
      <c r="D24" s="81" t="s">
        <v>288</v>
      </c>
      <c r="E24" s="81" t="s">
        <v>289</v>
      </c>
      <c r="F24" s="81" t="s">
        <v>290</v>
      </c>
      <c r="G24" s="81" t="s">
        <v>291</v>
      </c>
      <c r="H24" s="81" t="s">
        <v>292</v>
      </c>
      <c r="I24" s="81" t="s">
        <v>293</v>
      </c>
      <c r="J24" s="81" t="s">
        <v>294</v>
      </c>
      <c r="K24" s="81" t="s">
        <v>295</v>
      </c>
      <c r="L24" s="81" t="s">
        <v>296</v>
      </c>
      <c r="M24" s="81" t="s">
        <v>297</v>
      </c>
      <c r="N24" s="81" t="s">
        <v>298</v>
      </c>
      <c r="O24" s="81" t="s">
        <v>299</v>
      </c>
      <c r="P24" s="81" t="s">
        <v>300</v>
      </c>
      <c r="Q24" s="81" t="s">
        <v>301</v>
      </c>
      <c r="R24" s="81" t="s">
        <v>302</v>
      </c>
      <c r="S24" s="81" t="s">
        <v>303</v>
      </c>
      <c r="T24" s="81" t="s">
        <v>304</v>
      </c>
      <c r="U24" s="81" t="s">
        <v>305</v>
      </c>
      <c r="V24" s="81" t="s">
        <v>306</v>
      </c>
      <c r="W24" s="81" t="s">
        <v>307</v>
      </c>
      <c r="X24" s="81" t="s">
        <v>308</v>
      </c>
      <c r="Y24" s="81" t="s">
        <v>309</v>
      </c>
      <c r="Z24" s="81" t="s">
        <v>310</v>
      </c>
      <c r="AA24" s="81" t="s">
        <v>311</v>
      </c>
      <c r="AB24" s="81" t="s">
        <v>312</v>
      </c>
      <c r="AC24" s="81" t="s">
        <v>313</v>
      </c>
      <c r="AD24" s="81" t="s">
        <v>314</v>
      </c>
      <c r="AE24" s="81" t="s">
        <v>315</v>
      </c>
    </row>
    <row r="25" spans="1:31">
      <c r="A25" s="2" t="s">
        <v>2</v>
      </c>
      <c r="B25" s="392" t="s">
        <v>385</v>
      </c>
      <c r="C25" s="328"/>
      <c r="D25" s="84" t="s">
        <v>386</v>
      </c>
      <c r="E25" s="84" t="s">
        <v>386</v>
      </c>
      <c r="F25" s="84" t="s">
        <v>386</v>
      </c>
      <c r="G25" s="84" t="s">
        <v>386</v>
      </c>
      <c r="H25" s="84" t="s">
        <v>386</v>
      </c>
      <c r="I25" s="84" t="s">
        <v>386</v>
      </c>
      <c r="J25" s="84" t="s">
        <v>386</v>
      </c>
      <c r="K25" s="84" t="s">
        <v>386</v>
      </c>
      <c r="L25" s="84" t="s">
        <v>386</v>
      </c>
      <c r="M25" s="84" t="s">
        <v>386</v>
      </c>
      <c r="N25" s="84" t="s">
        <v>386</v>
      </c>
      <c r="O25" s="84" t="s">
        <v>386</v>
      </c>
      <c r="P25" s="84" t="s">
        <v>386</v>
      </c>
      <c r="Q25" s="84" t="s">
        <v>386</v>
      </c>
      <c r="R25" s="84" t="s">
        <v>386</v>
      </c>
      <c r="S25" s="84" t="s">
        <v>386</v>
      </c>
      <c r="T25" s="84" t="s">
        <v>386</v>
      </c>
      <c r="U25" s="84" t="s">
        <v>386</v>
      </c>
      <c r="V25" s="84" t="s">
        <v>386</v>
      </c>
      <c r="W25" s="84" t="s">
        <v>386</v>
      </c>
      <c r="X25" s="84" t="s">
        <v>386</v>
      </c>
      <c r="Y25" s="84" t="s">
        <v>386</v>
      </c>
      <c r="Z25" s="84" t="s">
        <v>386</v>
      </c>
      <c r="AA25" s="84" t="s">
        <v>386</v>
      </c>
      <c r="AB25" s="84" t="s">
        <v>386</v>
      </c>
      <c r="AC25" s="84" t="s">
        <v>386</v>
      </c>
      <c r="AD25" s="84" t="s">
        <v>386</v>
      </c>
      <c r="AE25" s="84" t="s">
        <v>386</v>
      </c>
    </row>
    <row r="26" spans="1:31">
      <c r="A26" s="2" t="s">
        <v>2</v>
      </c>
      <c r="B26" s="391" t="s">
        <v>387</v>
      </c>
      <c r="C26" s="328"/>
      <c r="D26" s="85" t="s">
        <v>388</v>
      </c>
      <c r="E26" s="85" t="s">
        <v>388</v>
      </c>
      <c r="F26" s="85" t="s">
        <v>388</v>
      </c>
      <c r="G26" s="85" t="s">
        <v>388</v>
      </c>
      <c r="H26" s="85" t="s">
        <v>388</v>
      </c>
      <c r="I26" s="85" t="s">
        <v>388</v>
      </c>
      <c r="J26" s="85" t="s">
        <v>388</v>
      </c>
      <c r="K26" s="85" t="s">
        <v>388</v>
      </c>
      <c r="L26" s="85" t="s">
        <v>388</v>
      </c>
      <c r="M26" s="85" t="s">
        <v>388</v>
      </c>
      <c r="N26" s="85" t="s">
        <v>388</v>
      </c>
      <c r="O26" s="85" t="s">
        <v>388</v>
      </c>
      <c r="P26" s="85" t="s">
        <v>388</v>
      </c>
      <c r="Q26" s="85" t="s">
        <v>388</v>
      </c>
      <c r="R26" s="85" t="s">
        <v>388</v>
      </c>
      <c r="S26" s="85" t="s">
        <v>388</v>
      </c>
      <c r="T26" s="85" t="s">
        <v>388</v>
      </c>
      <c r="U26" s="85" t="s">
        <v>388</v>
      </c>
      <c r="V26" s="85" t="s">
        <v>388</v>
      </c>
      <c r="W26" s="85" t="s">
        <v>388</v>
      </c>
      <c r="X26" s="85" t="s">
        <v>388</v>
      </c>
      <c r="Y26" s="85" t="s">
        <v>388</v>
      </c>
      <c r="Z26" s="85" t="s">
        <v>388</v>
      </c>
      <c r="AA26" s="85" t="s">
        <v>388</v>
      </c>
      <c r="AB26" s="85" t="s">
        <v>388</v>
      </c>
      <c r="AC26" s="85" t="s">
        <v>388</v>
      </c>
      <c r="AD26" s="85" t="s">
        <v>388</v>
      </c>
      <c r="AE26" s="85" t="s">
        <v>388</v>
      </c>
    </row>
    <row r="27" spans="1:31">
      <c r="A27" s="2" t="s">
        <v>2</v>
      </c>
      <c r="B27" s="392" t="s">
        <v>389</v>
      </c>
      <c r="C27" s="328"/>
      <c r="D27" s="84" t="s">
        <v>2</v>
      </c>
      <c r="E27" s="87">
        <v>8.5000000000000006E-3</v>
      </c>
      <c r="F27" s="87">
        <v>8.5000000000000006E-3</v>
      </c>
      <c r="G27" s="87">
        <v>8.5000000000000006E-3</v>
      </c>
      <c r="H27" s="87">
        <v>5.7000000000000002E-3</v>
      </c>
      <c r="I27" s="87">
        <v>8.5000000000000006E-3</v>
      </c>
      <c r="J27" s="87">
        <v>8.5000000000000006E-3</v>
      </c>
      <c r="K27" s="87">
        <v>8.5000000000000006E-3</v>
      </c>
      <c r="L27" s="87">
        <v>8.5000000000000006E-3</v>
      </c>
      <c r="M27" s="87">
        <v>8.5000000000000006E-3</v>
      </c>
      <c r="N27" s="87">
        <v>8.5000000000000006E-3</v>
      </c>
      <c r="O27" s="87">
        <v>8.5000000000000006E-3</v>
      </c>
      <c r="P27" s="87">
        <v>8.5000000000000006E-3</v>
      </c>
      <c r="Q27" s="87">
        <v>8.5000000000000006E-3</v>
      </c>
      <c r="R27" s="87">
        <v>8.5000000000000006E-3</v>
      </c>
      <c r="S27" s="87">
        <v>8.5000000000000006E-3</v>
      </c>
      <c r="T27" s="87">
        <v>8.5000000000000006E-3</v>
      </c>
      <c r="U27" s="87">
        <v>8.5000000000000006E-3</v>
      </c>
      <c r="V27" s="84" t="s">
        <v>2</v>
      </c>
      <c r="W27" s="87">
        <v>1.7999999999999999E-2</v>
      </c>
      <c r="X27" s="87">
        <v>1.7999999999999999E-2</v>
      </c>
      <c r="Y27" s="87">
        <v>1.7999999999999999E-2</v>
      </c>
      <c r="Z27" s="87">
        <v>1.7999999999999999E-2</v>
      </c>
      <c r="AA27" s="87">
        <v>1.7999999999999999E-2</v>
      </c>
      <c r="AB27" s="87">
        <v>1.7999999999999999E-2</v>
      </c>
      <c r="AC27" s="87">
        <v>1.7999999999999999E-2</v>
      </c>
      <c r="AD27" s="87">
        <v>1.7999999999999999E-2</v>
      </c>
      <c r="AE27" s="87">
        <v>1.7999999999999999E-2</v>
      </c>
    </row>
    <row r="28" spans="1:31">
      <c r="A28" s="2" t="s">
        <v>2</v>
      </c>
      <c r="B28" s="391" t="s">
        <v>390</v>
      </c>
      <c r="C28" s="328"/>
      <c r="D28" s="85" t="s">
        <v>2</v>
      </c>
      <c r="E28" s="88">
        <v>5.1957999999999997E-2</v>
      </c>
      <c r="F28" s="88">
        <v>5.1957999999999997E-2</v>
      </c>
      <c r="G28" s="88">
        <v>5.1957999999999997E-2</v>
      </c>
      <c r="H28" s="88">
        <v>5.1957999999999997E-2</v>
      </c>
      <c r="I28" s="88">
        <v>5.1957999999999997E-2</v>
      </c>
      <c r="J28" s="88">
        <v>5.1957999999999997E-2</v>
      </c>
      <c r="K28" s="88">
        <v>5.1957999999999997E-2</v>
      </c>
      <c r="L28" s="88">
        <v>5.1957999999999997E-2</v>
      </c>
      <c r="M28" s="88">
        <v>5.1957999999999997E-2</v>
      </c>
      <c r="N28" s="88">
        <v>5.1957999999999997E-2</v>
      </c>
      <c r="O28" s="88">
        <v>5.1957999999999997E-2</v>
      </c>
      <c r="P28" s="88">
        <v>5.1957999999999997E-2</v>
      </c>
      <c r="Q28" s="88">
        <v>5.1957999999999997E-2</v>
      </c>
      <c r="R28" s="88">
        <v>5.1957999999999997E-2</v>
      </c>
      <c r="S28" s="88">
        <v>5.1957999999999997E-2</v>
      </c>
      <c r="T28" s="88">
        <v>5.1957999999999997E-2</v>
      </c>
      <c r="U28" s="88">
        <v>5.1957999999999997E-2</v>
      </c>
      <c r="V28" s="85" t="s">
        <v>2</v>
      </c>
      <c r="W28" s="88">
        <v>5.1957999999999997E-2</v>
      </c>
      <c r="X28" s="88">
        <v>5.1957999999999997E-2</v>
      </c>
      <c r="Y28" s="88">
        <v>5.1957999999999997E-2</v>
      </c>
      <c r="Z28" s="88">
        <v>5.1957999999999997E-2</v>
      </c>
      <c r="AA28" s="88">
        <v>5.1957999999999997E-2</v>
      </c>
      <c r="AB28" s="88">
        <v>5.1957999999999997E-2</v>
      </c>
      <c r="AC28" s="88">
        <v>5.1957999999999997E-2</v>
      </c>
      <c r="AD28" s="88">
        <v>5.1957999999999997E-2</v>
      </c>
      <c r="AE28" s="88">
        <v>5.1957999999999997E-2</v>
      </c>
    </row>
    <row r="29" spans="1:31">
      <c r="A29" s="2" t="s">
        <v>2</v>
      </c>
      <c r="B29" s="392" t="s">
        <v>391</v>
      </c>
      <c r="C29" s="328"/>
      <c r="D29" s="84" t="s">
        <v>2</v>
      </c>
      <c r="E29" s="87">
        <v>6.0457999999999998E-2</v>
      </c>
      <c r="F29" s="87">
        <v>6.0457999999999998E-2</v>
      </c>
      <c r="G29" s="87">
        <v>6.0457999999999998E-2</v>
      </c>
      <c r="H29" s="87">
        <v>5.7658000000000001E-2</v>
      </c>
      <c r="I29" s="87">
        <v>6.0457999999999998E-2</v>
      </c>
      <c r="J29" s="87">
        <v>6.0457999999999998E-2</v>
      </c>
      <c r="K29" s="87">
        <v>6.0457999999999998E-2</v>
      </c>
      <c r="L29" s="87">
        <v>6.0457999999999998E-2</v>
      </c>
      <c r="M29" s="87">
        <v>6.0457999999999998E-2</v>
      </c>
      <c r="N29" s="87">
        <v>6.0457999999999998E-2</v>
      </c>
      <c r="O29" s="87">
        <v>6.0457999999999998E-2</v>
      </c>
      <c r="P29" s="87">
        <v>6.0457999999999998E-2</v>
      </c>
      <c r="Q29" s="87">
        <v>6.0457999999999998E-2</v>
      </c>
      <c r="R29" s="87">
        <v>6.0457999999999998E-2</v>
      </c>
      <c r="S29" s="87">
        <v>6.0457999999999998E-2</v>
      </c>
      <c r="T29" s="87">
        <v>6.0457999999999998E-2</v>
      </c>
      <c r="U29" s="87">
        <v>6.0457999999999998E-2</v>
      </c>
      <c r="V29" s="84" t="s">
        <v>2</v>
      </c>
      <c r="W29" s="87">
        <v>6.9958000000000006E-2</v>
      </c>
      <c r="X29" s="87">
        <v>6.9958000000000006E-2</v>
      </c>
      <c r="Y29" s="87">
        <v>6.9958000000000006E-2</v>
      </c>
      <c r="Z29" s="87">
        <v>6.9958000000000006E-2</v>
      </c>
      <c r="AA29" s="87">
        <v>6.9958000000000006E-2</v>
      </c>
      <c r="AB29" s="87">
        <v>6.9958000000000006E-2</v>
      </c>
      <c r="AC29" s="87">
        <v>6.9958000000000006E-2</v>
      </c>
      <c r="AD29" s="87">
        <v>6.9958000000000006E-2</v>
      </c>
      <c r="AE29" s="87">
        <v>6.9958000000000006E-2</v>
      </c>
    </row>
  </sheetData>
  <sheetProtection algorithmName="SHA-512" hashValue="3+AtqthZ+O6kmVWTqYX+xF5f3+h7g0Rmt+QbKZYR8jhPYwwzX7g6hriolpN+3WrU8AJsPcKHrPIpmiUa8Rg6jg==" saltValue="6YoD/eLQgIxIlczbNm8JFw==" spinCount="100000" sheet="1" objects="1" scenarios="1"/>
  <mergeCells count="30">
    <mergeCell ref="B25:C25"/>
    <mergeCell ref="B26:C26"/>
    <mergeCell ref="B27:C27"/>
    <mergeCell ref="B28:C28"/>
    <mergeCell ref="B29:C29"/>
    <mergeCell ref="B20:C20"/>
    <mergeCell ref="B21:C21"/>
    <mergeCell ref="B22:C22"/>
    <mergeCell ref="B23:C23"/>
    <mergeCell ref="B24:C24"/>
    <mergeCell ref="B15:C15"/>
    <mergeCell ref="B16:C16"/>
    <mergeCell ref="B17:C17"/>
    <mergeCell ref="B18:C18"/>
    <mergeCell ref="B19:C19"/>
    <mergeCell ref="B10:C10"/>
    <mergeCell ref="B11:C11"/>
    <mergeCell ref="B12:C12"/>
    <mergeCell ref="B13:C13"/>
    <mergeCell ref="B14:C14"/>
    <mergeCell ref="B5:C5"/>
    <mergeCell ref="B6:C6"/>
    <mergeCell ref="B7:C7"/>
    <mergeCell ref="B8:C8"/>
    <mergeCell ref="B9:C9"/>
    <mergeCell ref="A1:B3"/>
    <mergeCell ref="C1:AE1"/>
    <mergeCell ref="C2:AE2"/>
    <mergeCell ref="C3:AE3"/>
    <mergeCell ref="B4:C4"/>
  </mergeCells>
  <pageMargins left="0.25" right="0.25" top="0.25" bottom="0.25" header="0.25" footer="0.25"/>
  <pageSetup scale="23" orientation="landscape" cellComments="atEnd" horizontalDpi="300" verticalDpi="3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K67"/>
  <sheetViews>
    <sheetView showGridLines="0" topLeftCell="A40" workbookViewId="0">
      <selection sqref="A1:B3"/>
    </sheetView>
  </sheetViews>
  <sheetFormatPr baseColWidth="10" defaultColWidth="9.140625" defaultRowHeight="15"/>
  <cols>
    <col min="1" max="1" width="1.28515625" customWidth="1"/>
    <col min="2" max="2" width="32.28515625" customWidth="1"/>
    <col min="3" max="3" width="39.140625" customWidth="1"/>
    <col min="4" max="4" width="17.85546875" customWidth="1"/>
    <col min="5" max="5" width="12.140625" customWidth="1"/>
    <col min="6" max="6" width="5.5703125" customWidth="1"/>
    <col min="7" max="7" width="15.5703125" customWidth="1"/>
    <col min="8" max="8" width="2.28515625" customWidth="1"/>
    <col min="9" max="9" width="17.85546875" customWidth="1"/>
    <col min="10" max="10" width="0" hidden="1" customWidth="1"/>
    <col min="11" max="11" width="0.42578125" customWidth="1"/>
    <col min="12" max="27" width="20.42578125" customWidth="1"/>
    <col min="28" max="28" width="21.140625" customWidth="1"/>
    <col min="29" max="37" width="20.42578125" customWidth="1"/>
  </cols>
  <sheetData>
    <row r="1" spans="1:37" ht="18" customHeight="1">
      <c r="A1" s="318"/>
      <c r="B1" s="318"/>
      <c r="C1" s="319" t="s">
        <v>0</v>
      </c>
      <c r="D1" s="318"/>
      <c r="E1" s="318"/>
      <c r="F1" s="318"/>
      <c r="G1" s="318"/>
      <c r="H1" s="318"/>
      <c r="I1" s="318"/>
      <c r="J1" s="318"/>
      <c r="K1" s="318"/>
      <c r="L1" s="318"/>
      <c r="M1" s="318"/>
      <c r="N1" s="318"/>
      <c r="O1" s="318"/>
      <c r="P1" s="318"/>
      <c r="Q1" s="318"/>
      <c r="R1" s="318"/>
      <c r="S1" s="318"/>
      <c r="T1" s="318"/>
      <c r="U1" s="318"/>
      <c r="V1" s="318"/>
      <c r="W1" s="318"/>
      <c r="X1" s="318"/>
      <c r="Y1" s="318"/>
      <c r="Z1" s="318"/>
      <c r="AA1" s="318"/>
      <c r="AB1" s="318"/>
      <c r="AC1" s="318"/>
      <c r="AD1" s="318"/>
      <c r="AE1" s="318"/>
      <c r="AF1" s="318"/>
      <c r="AG1" s="318"/>
      <c r="AH1" s="318"/>
      <c r="AI1" s="318"/>
      <c r="AJ1" s="318"/>
      <c r="AK1" s="318"/>
    </row>
    <row r="2" spans="1:37" ht="18" customHeight="1">
      <c r="A2" s="318"/>
      <c r="B2" s="318"/>
      <c r="C2" s="319" t="s">
        <v>1</v>
      </c>
      <c r="D2" s="318"/>
      <c r="E2" s="318"/>
      <c r="F2" s="318"/>
      <c r="G2" s="318"/>
      <c r="H2" s="318"/>
      <c r="I2" s="318"/>
      <c r="J2" s="318"/>
      <c r="K2" s="318"/>
      <c r="L2" s="318"/>
      <c r="M2" s="318"/>
      <c r="N2" s="318"/>
      <c r="O2" s="318"/>
      <c r="P2" s="318"/>
      <c r="Q2" s="318"/>
      <c r="R2" s="318"/>
      <c r="S2" s="318"/>
      <c r="T2" s="318"/>
      <c r="U2" s="318"/>
      <c r="V2" s="318"/>
      <c r="W2" s="318"/>
      <c r="X2" s="318"/>
      <c r="Y2" s="318"/>
      <c r="Z2" s="318"/>
      <c r="AA2" s="318"/>
      <c r="AB2" s="318"/>
      <c r="AC2" s="318"/>
      <c r="AD2" s="318"/>
      <c r="AE2" s="318"/>
      <c r="AF2" s="318"/>
      <c r="AG2" s="318"/>
      <c r="AH2" s="318"/>
      <c r="AI2" s="318"/>
      <c r="AJ2" s="318"/>
      <c r="AK2" s="318"/>
    </row>
    <row r="3" spans="1:37" ht="18" customHeight="1">
      <c r="A3" s="318"/>
      <c r="B3" s="318"/>
      <c r="C3" s="319" t="s">
        <v>2</v>
      </c>
      <c r="D3" s="318"/>
      <c r="E3" s="318"/>
      <c r="F3" s="318"/>
      <c r="G3" s="318"/>
      <c r="H3" s="318"/>
      <c r="I3" s="318"/>
      <c r="J3" s="318"/>
      <c r="K3" s="318"/>
      <c r="L3" s="318"/>
      <c r="M3" s="318"/>
      <c r="N3" s="318"/>
      <c r="O3" s="318"/>
      <c r="P3" s="318"/>
      <c r="Q3" s="318"/>
      <c r="R3" s="318"/>
      <c r="S3" s="318"/>
      <c r="T3" s="318"/>
      <c r="U3" s="318"/>
      <c r="V3" s="318"/>
      <c r="W3" s="318"/>
      <c r="X3" s="318"/>
      <c r="Y3" s="318"/>
      <c r="Z3" s="318"/>
      <c r="AA3" s="318"/>
      <c r="AB3" s="318"/>
      <c r="AC3" s="318"/>
      <c r="AD3" s="318"/>
      <c r="AE3" s="318"/>
      <c r="AF3" s="318"/>
      <c r="AG3" s="318"/>
      <c r="AH3" s="318"/>
      <c r="AI3" s="318"/>
      <c r="AJ3" s="318"/>
      <c r="AK3" s="318"/>
    </row>
    <row r="4" spans="1:37">
      <c r="A4" s="6" t="s">
        <v>2</v>
      </c>
      <c r="B4" s="393" t="s">
        <v>2</v>
      </c>
      <c r="C4" s="318"/>
      <c r="D4" s="394" t="s">
        <v>2</v>
      </c>
      <c r="E4" s="318"/>
      <c r="F4" s="325" t="s">
        <v>2</v>
      </c>
      <c r="G4" s="318"/>
      <c r="H4" s="395" t="s">
        <v>2</v>
      </c>
      <c r="I4" s="318"/>
      <c r="J4" s="318"/>
      <c r="K4" s="318"/>
      <c r="L4" s="80" t="s">
        <v>2</v>
      </c>
      <c r="M4" s="80" t="s">
        <v>2</v>
      </c>
      <c r="N4" s="80" t="s">
        <v>2</v>
      </c>
      <c r="O4" s="80" t="s">
        <v>2</v>
      </c>
      <c r="P4" s="80" t="s">
        <v>2</v>
      </c>
      <c r="Q4" s="80" t="s">
        <v>2</v>
      </c>
      <c r="R4" s="80" t="s">
        <v>2</v>
      </c>
      <c r="S4" s="80" t="s">
        <v>2</v>
      </c>
      <c r="T4" s="80" t="s">
        <v>2</v>
      </c>
      <c r="U4" s="80" t="s">
        <v>2</v>
      </c>
      <c r="V4" s="80" t="s">
        <v>2</v>
      </c>
      <c r="W4" s="80" t="s">
        <v>2</v>
      </c>
      <c r="X4" s="80" t="s">
        <v>2</v>
      </c>
      <c r="Y4" s="80" t="s">
        <v>2</v>
      </c>
      <c r="Z4" s="80" t="s">
        <v>2</v>
      </c>
      <c r="AA4" s="80" t="s">
        <v>2</v>
      </c>
      <c r="AB4" s="6" t="s">
        <v>2</v>
      </c>
      <c r="AC4" s="80" t="s">
        <v>2</v>
      </c>
      <c r="AD4" s="80" t="s">
        <v>2</v>
      </c>
      <c r="AE4" s="80" t="s">
        <v>2</v>
      </c>
      <c r="AF4" s="80" t="s">
        <v>2</v>
      </c>
      <c r="AG4" s="80" t="s">
        <v>2</v>
      </c>
      <c r="AH4" s="80" t="s">
        <v>2</v>
      </c>
      <c r="AI4" s="80" t="s">
        <v>2</v>
      </c>
      <c r="AJ4" s="80" t="s">
        <v>2</v>
      </c>
      <c r="AK4" s="80" t="s">
        <v>2</v>
      </c>
    </row>
    <row r="5" spans="1:37">
      <c r="A5" s="6" t="s">
        <v>2</v>
      </c>
      <c r="B5" s="393" t="s">
        <v>392</v>
      </c>
      <c r="C5" s="318"/>
      <c r="D5" s="394" t="s">
        <v>2</v>
      </c>
      <c r="E5" s="318"/>
      <c r="F5" s="325" t="s">
        <v>2</v>
      </c>
      <c r="G5" s="318"/>
      <c r="H5" s="395" t="s">
        <v>2</v>
      </c>
      <c r="I5" s="318"/>
      <c r="J5" s="318"/>
      <c r="K5" s="318"/>
      <c r="L5" s="80" t="s">
        <v>2</v>
      </c>
      <c r="M5" s="80" t="s">
        <v>2</v>
      </c>
      <c r="N5" s="80" t="s">
        <v>2</v>
      </c>
      <c r="O5" s="80" t="s">
        <v>2</v>
      </c>
      <c r="P5" s="80" t="s">
        <v>2</v>
      </c>
      <c r="Q5" s="80" t="s">
        <v>2</v>
      </c>
      <c r="R5" s="80" t="s">
        <v>2</v>
      </c>
      <c r="S5" s="80" t="s">
        <v>2</v>
      </c>
      <c r="T5" s="80" t="s">
        <v>2</v>
      </c>
      <c r="U5" s="80" t="s">
        <v>2</v>
      </c>
      <c r="V5" s="80" t="s">
        <v>2</v>
      </c>
      <c r="W5" s="80" t="s">
        <v>2</v>
      </c>
      <c r="X5" s="80" t="s">
        <v>2</v>
      </c>
      <c r="Y5" s="80" t="s">
        <v>2</v>
      </c>
      <c r="Z5" s="80" t="s">
        <v>2</v>
      </c>
      <c r="AA5" s="80" t="s">
        <v>2</v>
      </c>
      <c r="AB5" s="6" t="s">
        <v>2</v>
      </c>
      <c r="AC5" s="80" t="s">
        <v>2</v>
      </c>
      <c r="AD5" s="80" t="s">
        <v>2</v>
      </c>
      <c r="AE5" s="80" t="s">
        <v>2</v>
      </c>
      <c r="AF5" s="80" t="s">
        <v>2</v>
      </c>
      <c r="AG5" s="80" t="s">
        <v>2</v>
      </c>
      <c r="AH5" s="80" t="s">
        <v>2</v>
      </c>
      <c r="AI5" s="80" t="s">
        <v>2</v>
      </c>
      <c r="AJ5" s="80" t="s">
        <v>2</v>
      </c>
      <c r="AK5" s="80" t="s">
        <v>2</v>
      </c>
    </row>
    <row r="6" spans="1:37">
      <c r="A6" s="2" t="s">
        <v>2</v>
      </c>
      <c r="B6" s="362" t="s">
        <v>2</v>
      </c>
      <c r="C6" s="318"/>
      <c r="D6" s="396" t="s">
        <v>2</v>
      </c>
      <c r="E6" s="318"/>
      <c r="F6" s="324" t="s">
        <v>2</v>
      </c>
      <c r="G6" s="318"/>
      <c r="H6" s="397" t="s">
        <v>2</v>
      </c>
      <c r="I6" s="318"/>
      <c r="J6" s="318"/>
      <c r="K6" s="318"/>
      <c r="L6" s="89" t="s">
        <v>2</v>
      </c>
      <c r="M6" s="89" t="s">
        <v>2</v>
      </c>
      <c r="N6" s="89" t="s">
        <v>2</v>
      </c>
      <c r="O6" s="89" t="s">
        <v>2</v>
      </c>
      <c r="P6" s="89" t="s">
        <v>2</v>
      </c>
      <c r="Q6" s="89" t="s">
        <v>2</v>
      </c>
      <c r="R6" s="89" t="s">
        <v>2</v>
      </c>
      <c r="S6" s="89" t="s">
        <v>2</v>
      </c>
      <c r="T6" s="89" t="s">
        <v>2</v>
      </c>
      <c r="U6" s="89" t="s">
        <v>2</v>
      </c>
      <c r="V6" s="89" t="s">
        <v>2</v>
      </c>
      <c r="W6" s="89" t="s">
        <v>2</v>
      </c>
      <c r="X6" s="89" t="s">
        <v>2</v>
      </c>
      <c r="Y6" s="89" t="s">
        <v>2</v>
      </c>
      <c r="Z6" s="89" t="s">
        <v>2</v>
      </c>
      <c r="AA6" s="89" t="s">
        <v>2</v>
      </c>
      <c r="AB6" s="2" t="s">
        <v>2</v>
      </c>
      <c r="AC6" s="89" t="s">
        <v>2</v>
      </c>
      <c r="AD6" s="89" t="s">
        <v>2</v>
      </c>
      <c r="AE6" s="89" t="s">
        <v>2</v>
      </c>
      <c r="AF6" s="89" t="s">
        <v>2</v>
      </c>
      <c r="AG6" s="89" t="s">
        <v>2</v>
      </c>
      <c r="AH6" s="89" t="s">
        <v>2</v>
      </c>
      <c r="AI6" s="89" t="s">
        <v>2</v>
      </c>
      <c r="AJ6" s="89" t="s">
        <v>2</v>
      </c>
      <c r="AK6" s="89" t="s">
        <v>2</v>
      </c>
    </row>
    <row r="7" spans="1:37" ht="18" customHeight="1">
      <c r="A7" s="2" t="s">
        <v>2</v>
      </c>
      <c r="B7" s="398" t="s">
        <v>96</v>
      </c>
      <c r="C7" s="328"/>
      <c r="D7" s="402">
        <v>45169</v>
      </c>
      <c r="E7" s="328"/>
      <c r="F7" s="324" t="s">
        <v>2</v>
      </c>
      <c r="G7" s="318"/>
      <c r="H7" s="397" t="s">
        <v>2</v>
      </c>
      <c r="I7" s="318"/>
      <c r="J7" s="318"/>
      <c r="K7" s="318"/>
      <c r="L7" s="89" t="s">
        <v>2</v>
      </c>
      <c r="M7" s="89" t="s">
        <v>2</v>
      </c>
      <c r="N7" s="89" t="s">
        <v>2</v>
      </c>
      <c r="O7" s="89" t="s">
        <v>2</v>
      </c>
      <c r="P7" s="89" t="s">
        <v>2</v>
      </c>
      <c r="Q7" s="89" t="s">
        <v>2</v>
      </c>
      <c r="R7" s="89" t="s">
        <v>2</v>
      </c>
      <c r="S7" s="89" t="s">
        <v>2</v>
      </c>
      <c r="T7" s="89" t="s">
        <v>2</v>
      </c>
      <c r="U7" s="89" t="s">
        <v>2</v>
      </c>
      <c r="V7" s="89" t="s">
        <v>2</v>
      </c>
      <c r="W7" s="89" t="s">
        <v>2</v>
      </c>
      <c r="X7" s="89" t="s">
        <v>2</v>
      </c>
      <c r="Y7" s="89" t="s">
        <v>2</v>
      </c>
      <c r="Z7" s="89" t="s">
        <v>2</v>
      </c>
      <c r="AA7" s="89" t="s">
        <v>2</v>
      </c>
      <c r="AB7" s="2" t="s">
        <v>2</v>
      </c>
      <c r="AC7" s="89" t="s">
        <v>2</v>
      </c>
      <c r="AD7" s="89" t="s">
        <v>2</v>
      </c>
      <c r="AE7" s="89" t="s">
        <v>2</v>
      </c>
      <c r="AF7" s="89" t="s">
        <v>2</v>
      </c>
      <c r="AG7" s="89" t="s">
        <v>2</v>
      </c>
      <c r="AH7" s="89" t="s">
        <v>2</v>
      </c>
      <c r="AI7" s="89" t="s">
        <v>2</v>
      </c>
      <c r="AJ7" s="89" t="s">
        <v>2</v>
      </c>
      <c r="AK7" s="89" t="s">
        <v>2</v>
      </c>
    </row>
    <row r="8" spans="1:37" ht="18" customHeight="1">
      <c r="A8" s="90" t="s">
        <v>2</v>
      </c>
      <c r="B8" s="400" t="s">
        <v>88</v>
      </c>
      <c r="C8" s="328"/>
      <c r="D8" s="403" t="s">
        <v>89</v>
      </c>
      <c r="E8" s="328"/>
      <c r="F8" s="324" t="s">
        <v>2</v>
      </c>
      <c r="G8" s="318"/>
      <c r="H8" s="397" t="s">
        <v>2</v>
      </c>
      <c r="I8" s="318"/>
      <c r="J8" s="318"/>
      <c r="K8" s="318"/>
      <c r="L8" s="89" t="s">
        <v>2</v>
      </c>
      <c r="M8" s="89" t="s">
        <v>2</v>
      </c>
      <c r="N8" s="89" t="s">
        <v>2</v>
      </c>
      <c r="O8" s="89" t="s">
        <v>2</v>
      </c>
      <c r="P8" s="89" t="s">
        <v>2</v>
      </c>
      <c r="Q8" s="89" t="s">
        <v>2</v>
      </c>
      <c r="R8" s="89" t="s">
        <v>2</v>
      </c>
      <c r="S8" s="89" t="s">
        <v>2</v>
      </c>
      <c r="T8" s="89" t="s">
        <v>2</v>
      </c>
      <c r="U8" s="89" t="s">
        <v>2</v>
      </c>
      <c r="V8" s="89" t="s">
        <v>2</v>
      </c>
      <c r="W8" s="89" t="s">
        <v>2</v>
      </c>
      <c r="X8" s="89" t="s">
        <v>2</v>
      </c>
      <c r="Y8" s="89" t="s">
        <v>2</v>
      </c>
      <c r="Z8" s="89" t="s">
        <v>2</v>
      </c>
      <c r="AA8" s="89" t="s">
        <v>2</v>
      </c>
      <c r="AB8" s="2" t="s">
        <v>2</v>
      </c>
      <c r="AC8" s="89" t="s">
        <v>2</v>
      </c>
      <c r="AD8" s="89" t="s">
        <v>2</v>
      </c>
      <c r="AE8" s="89" t="s">
        <v>2</v>
      </c>
      <c r="AF8" s="89" t="s">
        <v>2</v>
      </c>
      <c r="AG8" s="89" t="s">
        <v>2</v>
      </c>
      <c r="AH8" s="89" t="s">
        <v>2</v>
      </c>
      <c r="AI8" s="89" t="s">
        <v>2</v>
      </c>
      <c r="AJ8" s="89" t="s">
        <v>2</v>
      </c>
      <c r="AK8" s="89" t="s">
        <v>2</v>
      </c>
    </row>
    <row r="9" spans="1:37" ht="18.75" customHeight="1">
      <c r="A9" s="2" t="s">
        <v>2</v>
      </c>
      <c r="B9" s="398" t="s">
        <v>393</v>
      </c>
      <c r="C9" s="328"/>
      <c r="D9" s="399" t="s">
        <v>394</v>
      </c>
      <c r="E9" s="328"/>
      <c r="F9" s="324" t="s">
        <v>2</v>
      </c>
      <c r="G9" s="318"/>
      <c r="H9" s="397" t="s">
        <v>2</v>
      </c>
      <c r="I9" s="318"/>
      <c r="J9" s="318"/>
      <c r="K9" s="318"/>
      <c r="L9" s="89" t="s">
        <v>2</v>
      </c>
      <c r="M9" s="89" t="s">
        <v>2</v>
      </c>
      <c r="N9" s="89" t="s">
        <v>2</v>
      </c>
      <c r="O9" s="89" t="s">
        <v>2</v>
      </c>
      <c r="P9" s="89" t="s">
        <v>2</v>
      </c>
      <c r="Q9" s="89" t="s">
        <v>2</v>
      </c>
      <c r="R9" s="89" t="s">
        <v>2</v>
      </c>
      <c r="S9" s="89" t="s">
        <v>2</v>
      </c>
      <c r="T9" s="89" t="s">
        <v>2</v>
      </c>
      <c r="U9" s="89" t="s">
        <v>2</v>
      </c>
      <c r="V9" s="89" t="s">
        <v>2</v>
      </c>
      <c r="W9" s="89" t="s">
        <v>2</v>
      </c>
      <c r="X9" s="89" t="s">
        <v>2</v>
      </c>
      <c r="Y9" s="89" t="s">
        <v>2</v>
      </c>
      <c r="Z9" s="89" t="s">
        <v>2</v>
      </c>
      <c r="AA9" s="89" t="s">
        <v>2</v>
      </c>
      <c r="AB9" s="2" t="s">
        <v>2</v>
      </c>
      <c r="AC9" s="89" t="s">
        <v>2</v>
      </c>
      <c r="AD9" s="89" t="s">
        <v>2</v>
      </c>
      <c r="AE9" s="89" t="s">
        <v>2</v>
      </c>
      <c r="AF9" s="89" t="s">
        <v>2</v>
      </c>
      <c r="AG9" s="89" t="s">
        <v>2</v>
      </c>
      <c r="AH9" s="89" t="s">
        <v>2</v>
      </c>
      <c r="AI9" s="89" t="s">
        <v>2</v>
      </c>
      <c r="AJ9" s="89" t="s">
        <v>2</v>
      </c>
      <c r="AK9" s="89" t="s">
        <v>2</v>
      </c>
    </row>
    <row r="10" spans="1:37" ht="18" customHeight="1">
      <c r="A10" s="90" t="s">
        <v>2</v>
      </c>
      <c r="B10" s="400" t="s">
        <v>106</v>
      </c>
      <c r="C10" s="328"/>
      <c r="D10" s="401">
        <v>31</v>
      </c>
      <c r="E10" s="328"/>
      <c r="F10" s="324" t="s">
        <v>2</v>
      </c>
      <c r="G10" s="318"/>
      <c r="H10" s="397" t="s">
        <v>2</v>
      </c>
      <c r="I10" s="318"/>
      <c r="J10" s="318"/>
      <c r="K10" s="318"/>
      <c r="L10" s="89" t="s">
        <v>2</v>
      </c>
      <c r="M10" s="89" t="s">
        <v>2</v>
      </c>
      <c r="N10" s="89" t="s">
        <v>2</v>
      </c>
      <c r="O10" s="89" t="s">
        <v>2</v>
      </c>
      <c r="P10" s="89" t="s">
        <v>2</v>
      </c>
      <c r="Q10" s="89" t="s">
        <v>2</v>
      </c>
      <c r="R10" s="89" t="s">
        <v>2</v>
      </c>
      <c r="S10" s="89" t="s">
        <v>2</v>
      </c>
      <c r="T10" s="89" t="s">
        <v>2</v>
      </c>
      <c r="U10" s="89" t="s">
        <v>2</v>
      </c>
      <c r="V10" s="89" t="s">
        <v>2</v>
      </c>
      <c r="W10" s="89" t="s">
        <v>2</v>
      </c>
      <c r="X10" s="89" t="s">
        <v>2</v>
      </c>
      <c r="Y10" s="89" t="s">
        <v>2</v>
      </c>
      <c r="Z10" s="89" t="s">
        <v>2</v>
      </c>
      <c r="AA10" s="89" t="s">
        <v>2</v>
      </c>
      <c r="AB10" s="2" t="s">
        <v>2</v>
      </c>
      <c r="AC10" s="89" t="s">
        <v>2</v>
      </c>
      <c r="AD10" s="89" t="s">
        <v>2</v>
      </c>
      <c r="AE10" s="89" t="s">
        <v>2</v>
      </c>
      <c r="AF10" s="89" t="s">
        <v>2</v>
      </c>
      <c r="AG10" s="89" t="s">
        <v>2</v>
      </c>
      <c r="AH10" s="89" t="s">
        <v>2</v>
      </c>
      <c r="AI10" s="89" t="s">
        <v>2</v>
      </c>
      <c r="AJ10" s="89" t="s">
        <v>2</v>
      </c>
      <c r="AK10" s="89" t="s">
        <v>2</v>
      </c>
    </row>
    <row r="11" spans="1:37" ht="18.75" customHeight="1">
      <c r="A11" s="2" t="s">
        <v>2</v>
      </c>
      <c r="B11" s="398" t="s">
        <v>395</v>
      </c>
      <c r="C11" s="328"/>
      <c r="D11" s="399" t="s">
        <v>396</v>
      </c>
      <c r="E11" s="328"/>
      <c r="F11" s="324" t="s">
        <v>2</v>
      </c>
      <c r="G11" s="318"/>
      <c r="H11" s="397" t="s">
        <v>2</v>
      </c>
      <c r="I11" s="318"/>
      <c r="J11" s="318"/>
      <c r="K11" s="318"/>
      <c r="L11" s="89" t="s">
        <v>2</v>
      </c>
      <c r="M11" s="89" t="s">
        <v>2</v>
      </c>
      <c r="N11" s="89" t="s">
        <v>2</v>
      </c>
      <c r="O11" s="89" t="s">
        <v>2</v>
      </c>
      <c r="P11" s="89" t="s">
        <v>2</v>
      </c>
      <c r="Q11" s="89" t="s">
        <v>2</v>
      </c>
      <c r="R11" s="89" t="s">
        <v>2</v>
      </c>
      <c r="S11" s="89" t="s">
        <v>2</v>
      </c>
      <c r="T11" s="89" t="s">
        <v>2</v>
      </c>
      <c r="U11" s="89" t="s">
        <v>2</v>
      </c>
      <c r="V11" s="89" t="s">
        <v>2</v>
      </c>
      <c r="W11" s="89" t="s">
        <v>2</v>
      </c>
      <c r="X11" s="89" t="s">
        <v>2</v>
      </c>
      <c r="Y11" s="89" t="s">
        <v>2</v>
      </c>
      <c r="Z11" s="89" t="s">
        <v>2</v>
      </c>
      <c r="AA11" s="89" t="s">
        <v>2</v>
      </c>
      <c r="AB11" s="2" t="s">
        <v>2</v>
      </c>
      <c r="AC11" s="89" t="s">
        <v>2</v>
      </c>
      <c r="AD11" s="89" t="s">
        <v>2</v>
      </c>
      <c r="AE11" s="89" t="s">
        <v>2</v>
      </c>
      <c r="AF11" s="89" t="s">
        <v>2</v>
      </c>
      <c r="AG11" s="89" t="s">
        <v>2</v>
      </c>
      <c r="AH11" s="89" t="s">
        <v>2</v>
      </c>
      <c r="AI11" s="89" t="s">
        <v>2</v>
      </c>
      <c r="AJ11" s="89" t="s">
        <v>2</v>
      </c>
      <c r="AK11" s="89" t="s">
        <v>2</v>
      </c>
    </row>
    <row r="12" spans="1:37" ht="18" customHeight="1">
      <c r="A12" s="90" t="s">
        <v>2</v>
      </c>
      <c r="B12" s="400" t="s">
        <v>397</v>
      </c>
      <c r="C12" s="328"/>
      <c r="D12" s="405">
        <v>5.1957999999999997E-2</v>
      </c>
      <c r="E12" s="328"/>
      <c r="F12" s="324" t="s">
        <v>2</v>
      </c>
      <c r="G12" s="318"/>
      <c r="H12" s="397" t="s">
        <v>2</v>
      </c>
      <c r="I12" s="318"/>
      <c r="J12" s="318"/>
      <c r="K12" s="318"/>
      <c r="L12" s="89" t="s">
        <v>2</v>
      </c>
      <c r="M12" s="89" t="s">
        <v>2</v>
      </c>
      <c r="N12" s="89" t="s">
        <v>2</v>
      </c>
      <c r="O12" s="89" t="s">
        <v>2</v>
      </c>
      <c r="P12" s="89" t="s">
        <v>2</v>
      </c>
      <c r="Q12" s="89" t="s">
        <v>2</v>
      </c>
      <c r="R12" s="89" t="s">
        <v>2</v>
      </c>
      <c r="S12" s="89" t="s">
        <v>2</v>
      </c>
      <c r="T12" s="89" t="s">
        <v>2</v>
      </c>
      <c r="U12" s="89" t="s">
        <v>2</v>
      </c>
      <c r="V12" s="89" t="s">
        <v>2</v>
      </c>
      <c r="W12" s="89" t="s">
        <v>2</v>
      </c>
      <c r="X12" s="89" t="s">
        <v>2</v>
      </c>
      <c r="Y12" s="89" t="s">
        <v>2</v>
      </c>
      <c r="Z12" s="89" t="s">
        <v>2</v>
      </c>
      <c r="AA12" s="89" t="s">
        <v>2</v>
      </c>
      <c r="AB12" s="2" t="s">
        <v>2</v>
      </c>
      <c r="AC12" s="89" t="s">
        <v>2</v>
      </c>
      <c r="AD12" s="89" t="s">
        <v>2</v>
      </c>
      <c r="AE12" s="89" t="s">
        <v>2</v>
      </c>
      <c r="AF12" s="89" t="s">
        <v>2</v>
      </c>
      <c r="AG12" s="89" t="s">
        <v>2</v>
      </c>
      <c r="AH12" s="89" t="s">
        <v>2</v>
      </c>
      <c r="AI12" s="89" t="s">
        <v>2</v>
      </c>
      <c r="AJ12" s="89" t="s">
        <v>2</v>
      </c>
      <c r="AK12" s="89" t="s">
        <v>2</v>
      </c>
    </row>
    <row r="13" spans="1:37" ht="18" customHeight="1">
      <c r="A13" s="2" t="s">
        <v>2</v>
      </c>
      <c r="B13" s="398" t="s">
        <v>387</v>
      </c>
      <c r="C13" s="328"/>
      <c r="D13" s="399" t="s">
        <v>388</v>
      </c>
      <c r="E13" s="328"/>
      <c r="F13" s="404" t="s">
        <v>2</v>
      </c>
      <c r="G13" s="318"/>
      <c r="H13" s="397" t="s">
        <v>2</v>
      </c>
      <c r="I13" s="318"/>
      <c r="J13" s="318"/>
      <c r="K13" s="318"/>
      <c r="L13" s="89" t="s">
        <v>2</v>
      </c>
      <c r="M13" s="89" t="s">
        <v>2</v>
      </c>
      <c r="N13" s="89" t="s">
        <v>2</v>
      </c>
      <c r="O13" s="89" t="s">
        <v>2</v>
      </c>
      <c r="P13" s="89" t="s">
        <v>2</v>
      </c>
      <c r="Q13" s="89" t="s">
        <v>2</v>
      </c>
      <c r="R13" s="89" t="s">
        <v>2</v>
      </c>
      <c r="S13" s="89" t="s">
        <v>2</v>
      </c>
      <c r="T13" s="89" t="s">
        <v>2</v>
      </c>
      <c r="U13" s="89" t="s">
        <v>2</v>
      </c>
      <c r="V13" s="89" t="s">
        <v>2</v>
      </c>
      <c r="W13" s="89" t="s">
        <v>2</v>
      </c>
      <c r="X13" s="89" t="s">
        <v>2</v>
      </c>
      <c r="Y13" s="89" t="s">
        <v>2</v>
      </c>
      <c r="Z13" s="89" t="s">
        <v>2</v>
      </c>
      <c r="AA13" s="89" t="s">
        <v>2</v>
      </c>
      <c r="AB13" s="91" t="s">
        <v>2</v>
      </c>
      <c r="AC13" s="89" t="s">
        <v>2</v>
      </c>
      <c r="AD13" s="89" t="s">
        <v>2</v>
      </c>
      <c r="AE13" s="89" t="s">
        <v>2</v>
      </c>
      <c r="AF13" s="89" t="s">
        <v>2</v>
      </c>
      <c r="AG13" s="89" t="s">
        <v>2</v>
      </c>
      <c r="AH13" s="89" t="s">
        <v>2</v>
      </c>
      <c r="AI13" s="89" t="s">
        <v>2</v>
      </c>
      <c r="AJ13" s="89" t="s">
        <v>2</v>
      </c>
      <c r="AK13" s="89" t="s">
        <v>2</v>
      </c>
    </row>
    <row r="14" spans="1:37" ht="18" customHeight="1">
      <c r="A14" s="2" t="s">
        <v>2</v>
      </c>
      <c r="B14" s="324" t="s">
        <v>2</v>
      </c>
      <c r="C14" s="318"/>
      <c r="D14" s="324" t="s">
        <v>2</v>
      </c>
      <c r="E14" s="318"/>
      <c r="F14" s="324" t="s">
        <v>2</v>
      </c>
      <c r="G14" s="318"/>
      <c r="H14" s="397" t="s">
        <v>2</v>
      </c>
      <c r="I14" s="318"/>
      <c r="J14" s="318"/>
      <c r="K14" s="318"/>
      <c r="L14" s="89" t="s">
        <v>2</v>
      </c>
      <c r="M14" s="89" t="s">
        <v>2</v>
      </c>
      <c r="N14" s="89" t="s">
        <v>2</v>
      </c>
      <c r="O14" s="89" t="s">
        <v>2</v>
      </c>
      <c r="P14" s="89" t="s">
        <v>2</v>
      </c>
      <c r="Q14" s="89" t="s">
        <v>2</v>
      </c>
      <c r="R14" s="89" t="s">
        <v>2</v>
      </c>
      <c r="S14" s="89" t="s">
        <v>2</v>
      </c>
      <c r="T14" s="89" t="s">
        <v>2</v>
      </c>
      <c r="U14" s="89" t="s">
        <v>2</v>
      </c>
      <c r="V14" s="89" t="s">
        <v>2</v>
      </c>
      <c r="W14" s="89" t="s">
        <v>2</v>
      </c>
      <c r="X14" s="89" t="s">
        <v>2</v>
      </c>
      <c r="Y14" s="89" t="s">
        <v>2</v>
      </c>
      <c r="Z14" s="89" t="s">
        <v>2</v>
      </c>
      <c r="AA14" s="89" t="s">
        <v>2</v>
      </c>
      <c r="AB14" s="2" t="s">
        <v>2</v>
      </c>
      <c r="AC14" s="89" t="s">
        <v>2</v>
      </c>
      <c r="AD14" s="89" t="s">
        <v>2</v>
      </c>
      <c r="AE14" s="89" t="s">
        <v>2</v>
      </c>
      <c r="AF14" s="89" t="s">
        <v>2</v>
      </c>
      <c r="AG14" s="89" t="s">
        <v>2</v>
      </c>
      <c r="AH14" s="89" t="s">
        <v>2</v>
      </c>
      <c r="AI14" s="89" t="s">
        <v>2</v>
      </c>
      <c r="AJ14" s="89" t="s">
        <v>2</v>
      </c>
      <c r="AK14" s="89" t="s">
        <v>2</v>
      </c>
    </row>
    <row r="15" spans="1:37" ht="18" customHeight="1">
      <c r="A15" s="2" t="s">
        <v>2</v>
      </c>
      <c r="B15" s="324" t="s">
        <v>2</v>
      </c>
      <c r="C15" s="318"/>
      <c r="D15" s="324" t="s">
        <v>2</v>
      </c>
      <c r="E15" s="318"/>
      <c r="F15" s="324" t="s">
        <v>2</v>
      </c>
      <c r="G15" s="318"/>
      <c r="H15" s="397" t="s">
        <v>2</v>
      </c>
      <c r="I15" s="318"/>
      <c r="J15" s="318"/>
      <c r="K15" s="318"/>
      <c r="L15" s="89" t="s">
        <v>2</v>
      </c>
      <c r="M15" s="89" t="s">
        <v>2</v>
      </c>
      <c r="N15" s="89" t="s">
        <v>2</v>
      </c>
      <c r="O15" s="89" t="s">
        <v>2</v>
      </c>
      <c r="P15" s="89" t="s">
        <v>2</v>
      </c>
      <c r="Q15" s="89" t="s">
        <v>2</v>
      </c>
      <c r="R15" s="89" t="s">
        <v>2</v>
      </c>
      <c r="S15" s="89" t="s">
        <v>2</v>
      </c>
      <c r="T15" s="89" t="s">
        <v>2</v>
      </c>
      <c r="U15" s="89" t="s">
        <v>2</v>
      </c>
      <c r="V15" s="89" t="s">
        <v>2</v>
      </c>
      <c r="W15" s="89" t="s">
        <v>2</v>
      </c>
      <c r="X15" s="89" t="s">
        <v>2</v>
      </c>
      <c r="Y15" s="89" t="s">
        <v>2</v>
      </c>
      <c r="Z15" s="89" t="s">
        <v>2</v>
      </c>
      <c r="AA15" s="89" t="s">
        <v>2</v>
      </c>
      <c r="AB15" s="2" t="s">
        <v>2</v>
      </c>
      <c r="AC15" s="89" t="s">
        <v>2</v>
      </c>
      <c r="AD15" s="89" t="s">
        <v>2</v>
      </c>
      <c r="AE15" s="89" t="s">
        <v>2</v>
      </c>
      <c r="AF15" s="89" t="s">
        <v>2</v>
      </c>
      <c r="AG15" s="89" t="s">
        <v>2</v>
      </c>
      <c r="AH15" s="89" t="s">
        <v>2</v>
      </c>
      <c r="AI15" s="89" t="s">
        <v>2</v>
      </c>
      <c r="AJ15" s="89" t="s">
        <v>2</v>
      </c>
      <c r="AK15" s="89" t="s">
        <v>2</v>
      </c>
    </row>
    <row r="16" spans="1:37" ht="18" customHeight="1">
      <c r="A16" s="2" t="s">
        <v>2</v>
      </c>
      <c r="B16" s="410" t="s">
        <v>398</v>
      </c>
      <c r="C16" s="328"/>
      <c r="D16" s="411" t="s">
        <v>115</v>
      </c>
      <c r="E16" s="328"/>
      <c r="F16" s="411" t="s">
        <v>288</v>
      </c>
      <c r="G16" s="328"/>
      <c r="H16" s="411" t="s">
        <v>289</v>
      </c>
      <c r="I16" s="318"/>
      <c r="J16" s="318"/>
      <c r="K16" s="328"/>
      <c r="L16" s="93" t="s">
        <v>290</v>
      </c>
      <c r="M16" s="93" t="s">
        <v>291</v>
      </c>
      <c r="N16" s="93" t="s">
        <v>292</v>
      </c>
      <c r="O16" s="93" t="s">
        <v>293</v>
      </c>
      <c r="P16" s="93" t="s">
        <v>294</v>
      </c>
      <c r="Q16" s="93" t="s">
        <v>295</v>
      </c>
      <c r="R16" s="93" t="s">
        <v>296</v>
      </c>
      <c r="S16" s="93" t="s">
        <v>297</v>
      </c>
      <c r="T16" s="93" t="s">
        <v>298</v>
      </c>
      <c r="U16" s="93" t="s">
        <v>299</v>
      </c>
      <c r="V16" s="93" t="s">
        <v>300</v>
      </c>
      <c r="W16" s="93" t="s">
        <v>301</v>
      </c>
      <c r="X16" s="93" t="s">
        <v>302</v>
      </c>
      <c r="Y16" s="93" t="s">
        <v>303</v>
      </c>
      <c r="Z16" s="93" t="s">
        <v>304</v>
      </c>
      <c r="AA16" s="93" t="s">
        <v>305</v>
      </c>
      <c r="AB16" s="93" t="s">
        <v>306</v>
      </c>
      <c r="AC16" s="93" t="s">
        <v>307</v>
      </c>
      <c r="AD16" s="93" t="s">
        <v>308</v>
      </c>
      <c r="AE16" s="93" t="s">
        <v>309</v>
      </c>
      <c r="AF16" s="93" t="s">
        <v>310</v>
      </c>
      <c r="AG16" s="93" t="s">
        <v>311</v>
      </c>
      <c r="AH16" s="93" t="s">
        <v>312</v>
      </c>
      <c r="AI16" s="93" t="s">
        <v>313</v>
      </c>
      <c r="AJ16" s="93" t="s">
        <v>314</v>
      </c>
      <c r="AK16" s="93" t="s">
        <v>315</v>
      </c>
    </row>
    <row r="17" spans="1:37" ht="18" customHeight="1">
      <c r="A17" s="2" t="s">
        <v>2</v>
      </c>
      <c r="B17" s="406" t="s">
        <v>399</v>
      </c>
      <c r="C17" s="328"/>
      <c r="D17" s="407">
        <v>26767291.870000001</v>
      </c>
      <c r="E17" s="328"/>
      <c r="F17" s="407">
        <v>23010393.940000001</v>
      </c>
      <c r="G17" s="328"/>
      <c r="H17" s="407">
        <v>2154044</v>
      </c>
      <c r="I17" s="318"/>
      <c r="J17" s="318"/>
      <c r="K17" s="328"/>
      <c r="L17" s="94">
        <v>1026957.81</v>
      </c>
      <c r="M17" s="94">
        <v>2182285.34</v>
      </c>
      <c r="N17" s="94">
        <v>417835.64</v>
      </c>
      <c r="O17" s="94">
        <v>513478.9</v>
      </c>
      <c r="P17" s="94">
        <v>1026957.81</v>
      </c>
      <c r="Q17" s="94">
        <v>1026957.81</v>
      </c>
      <c r="R17" s="94">
        <v>2282413.73</v>
      </c>
      <c r="S17" s="94">
        <v>2487805.29</v>
      </c>
      <c r="T17" s="94">
        <v>2140180.0699999998</v>
      </c>
      <c r="U17" s="94">
        <v>1217971.96</v>
      </c>
      <c r="V17" s="94">
        <v>205391.56</v>
      </c>
      <c r="W17" s="94">
        <v>1893196.72</v>
      </c>
      <c r="X17" s="94">
        <v>1267265.94</v>
      </c>
      <c r="Y17" s="94">
        <v>938639.44</v>
      </c>
      <c r="Z17" s="94">
        <v>1797176.16</v>
      </c>
      <c r="AA17" s="94">
        <v>431835.76</v>
      </c>
      <c r="AB17" s="94">
        <v>3756897.93</v>
      </c>
      <c r="AC17" s="94">
        <v>835394.35</v>
      </c>
      <c r="AD17" s="94">
        <v>164583.38</v>
      </c>
      <c r="AE17" s="94">
        <v>525240.82999999996</v>
      </c>
      <c r="AF17" s="94">
        <v>594.16</v>
      </c>
      <c r="AG17" s="94">
        <v>380859.02</v>
      </c>
      <c r="AH17" s="94">
        <v>408190.56</v>
      </c>
      <c r="AI17" s="94">
        <v>872232.51</v>
      </c>
      <c r="AJ17" s="94">
        <v>147946.79999999999</v>
      </c>
      <c r="AK17" s="94">
        <v>421856.32</v>
      </c>
    </row>
    <row r="18" spans="1:37" ht="18" customHeight="1">
      <c r="A18" s="2" t="s">
        <v>2</v>
      </c>
      <c r="B18" s="408" t="s">
        <v>400</v>
      </c>
      <c r="C18" s="328"/>
      <c r="D18" s="409">
        <v>26767291.870000001</v>
      </c>
      <c r="E18" s="328"/>
      <c r="F18" s="409">
        <v>23010393.940000001</v>
      </c>
      <c r="G18" s="328"/>
      <c r="H18" s="409">
        <v>2154044</v>
      </c>
      <c r="I18" s="318"/>
      <c r="J18" s="318"/>
      <c r="K18" s="328"/>
      <c r="L18" s="95">
        <v>1026957.81</v>
      </c>
      <c r="M18" s="95">
        <v>2182285.34</v>
      </c>
      <c r="N18" s="95">
        <v>417835.64</v>
      </c>
      <c r="O18" s="95">
        <v>513478.9</v>
      </c>
      <c r="P18" s="95">
        <v>1026957.81</v>
      </c>
      <c r="Q18" s="95">
        <v>1026957.81</v>
      </c>
      <c r="R18" s="95">
        <v>2282413.73</v>
      </c>
      <c r="S18" s="95">
        <v>2487805.29</v>
      </c>
      <c r="T18" s="95">
        <v>2140180.0699999998</v>
      </c>
      <c r="U18" s="95">
        <v>1217971.96</v>
      </c>
      <c r="V18" s="95">
        <v>205391.56</v>
      </c>
      <c r="W18" s="95">
        <v>1893196.72</v>
      </c>
      <c r="X18" s="95">
        <v>1267265.94</v>
      </c>
      <c r="Y18" s="95">
        <v>938639.44</v>
      </c>
      <c r="Z18" s="95">
        <v>1797176.16</v>
      </c>
      <c r="AA18" s="95">
        <v>431835.76</v>
      </c>
      <c r="AB18" s="95">
        <v>3756897.93</v>
      </c>
      <c r="AC18" s="95">
        <v>835394.35</v>
      </c>
      <c r="AD18" s="95">
        <v>164583.38</v>
      </c>
      <c r="AE18" s="95">
        <v>525240.82999999996</v>
      </c>
      <c r="AF18" s="95">
        <v>594.16</v>
      </c>
      <c r="AG18" s="95">
        <v>380859.02</v>
      </c>
      <c r="AH18" s="95">
        <v>408190.56</v>
      </c>
      <c r="AI18" s="95">
        <v>872232.51</v>
      </c>
      <c r="AJ18" s="95">
        <v>147946.79999999999</v>
      </c>
      <c r="AK18" s="95">
        <v>421856.32</v>
      </c>
    </row>
    <row r="19" spans="1:37" ht="18" customHeight="1">
      <c r="A19" s="2" t="s">
        <v>2</v>
      </c>
      <c r="B19" s="324" t="s">
        <v>2</v>
      </c>
      <c r="C19" s="318"/>
      <c r="D19" s="324" t="s">
        <v>2</v>
      </c>
      <c r="E19" s="318"/>
      <c r="F19" s="324" t="s">
        <v>2</v>
      </c>
      <c r="G19" s="318"/>
      <c r="H19" s="397" t="s">
        <v>2</v>
      </c>
      <c r="I19" s="318"/>
      <c r="J19" s="318"/>
      <c r="K19" s="318"/>
      <c r="L19" s="89" t="s">
        <v>2</v>
      </c>
      <c r="M19" s="89" t="s">
        <v>2</v>
      </c>
      <c r="N19" s="89" t="s">
        <v>2</v>
      </c>
      <c r="O19" s="89" t="s">
        <v>2</v>
      </c>
      <c r="P19" s="89" t="s">
        <v>2</v>
      </c>
      <c r="Q19" s="89" t="s">
        <v>2</v>
      </c>
      <c r="R19" s="89" t="s">
        <v>2</v>
      </c>
      <c r="S19" s="89" t="s">
        <v>2</v>
      </c>
      <c r="T19" s="89" t="s">
        <v>2</v>
      </c>
      <c r="U19" s="89" t="s">
        <v>2</v>
      </c>
      <c r="V19" s="89" t="s">
        <v>2</v>
      </c>
      <c r="W19" s="89" t="s">
        <v>2</v>
      </c>
      <c r="X19" s="89" t="s">
        <v>2</v>
      </c>
      <c r="Y19" s="89" t="s">
        <v>2</v>
      </c>
      <c r="Z19" s="89" t="s">
        <v>2</v>
      </c>
      <c r="AA19" s="89" t="s">
        <v>2</v>
      </c>
      <c r="AB19" s="2" t="s">
        <v>2</v>
      </c>
      <c r="AC19" s="89" t="s">
        <v>2</v>
      </c>
      <c r="AD19" s="89" t="s">
        <v>2</v>
      </c>
      <c r="AE19" s="89" t="s">
        <v>2</v>
      </c>
      <c r="AF19" s="89" t="s">
        <v>2</v>
      </c>
      <c r="AG19" s="89" t="s">
        <v>2</v>
      </c>
      <c r="AH19" s="89" t="s">
        <v>2</v>
      </c>
      <c r="AI19" s="89" t="s">
        <v>2</v>
      </c>
      <c r="AJ19" s="89" t="s">
        <v>2</v>
      </c>
      <c r="AK19" s="89" t="s">
        <v>2</v>
      </c>
    </row>
    <row r="20" spans="1:37" ht="18" customHeight="1">
      <c r="A20" s="2" t="s">
        <v>2</v>
      </c>
      <c r="B20" s="410" t="s">
        <v>401</v>
      </c>
      <c r="C20" s="328"/>
      <c r="D20" s="411" t="s">
        <v>115</v>
      </c>
      <c r="E20" s="328"/>
      <c r="F20" s="411" t="s">
        <v>288</v>
      </c>
      <c r="G20" s="328"/>
      <c r="H20" s="411" t="s">
        <v>289</v>
      </c>
      <c r="I20" s="318"/>
      <c r="J20" s="318"/>
      <c r="K20" s="328"/>
      <c r="L20" s="93" t="s">
        <v>290</v>
      </c>
      <c r="M20" s="93" t="s">
        <v>291</v>
      </c>
      <c r="N20" s="93" t="s">
        <v>292</v>
      </c>
      <c r="O20" s="93" t="s">
        <v>293</v>
      </c>
      <c r="P20" s="93" t="s">
        <v>294</v>
      </c>
      <c r="Q20" s="93" t="s">
        <v>295</v>
      </c>
      <c r="R20" s="93" t="s">
        <v>296</v>
      </c>
      <c r="S20" s="93" t="s">
        <v>297</v>
      </c>
      <c r="T20" s="93" t="s">
        <v>298</v>
      </c>
      <c r="U20" s="93" t="s">
        <v>299</v>
      </c>
      <c r="V20" s="93" t="s">
        <v>300</v>
      </c>
      <c r="W20" s="93" t="s">
        <v>301</v>
      </c>
      <c r="X20" s="93" t="s">
        <v>302</v>
      </c>
      <c r="Y20" s="93" t="s">
        <v>303</v>
      </c>
      <c r="Z20" s="93" t="s">
        <v>304</v>
      </c>
      <c r="AA20" s="93" t="s">
        <v>305</v>
      </c>
      <c r="AB20" s="93" t="s">
        <v>306</v>
      </c>
      <c r="AC20" s="93" t="s">
        <v>307</v>
      </c>
      <c r="AD20" s="93" t="s">
        <v>308</v>
      </c>
      <c r="AE20" s="93" t="s">
        <v>309</v>
      </c>
      <c r="AF20" s="93" t="s">
        <v>310</v>
      </c>
      <c r="AG20" s="93" t="s">
        <v>311</v>
      </c>
      <c r="AH20" s="93" t="s">
        <v>312</v>
      </c>
      <c r="AI20" s="93" t="s">
        <v>313</v>
      </c>
      <c r="AJ20" s="93" t="s">
        <v>314</v>
      </c>
      <c r="AK20" s="93" t="s">
        <v>315</v>
      </c>
    </row>
    <row r="21" spans="1:37" ht="18" customHeight="1">
      <c r="A21" s="2" t="s">
        <v>2</v>
      </c>
      <c r="B21" s="406" t="s">
        <v>402</v>
      </c>
      <c r="C21" s="328"/>
      <c r="D21" s="412">
        <v>-4963215.3600000003</v>
      </c>
      <c r="E21" s="328"/>
      <c r="F21" s="412">
        <v>-4383339.08</v>
      </c>
      <c r="G21" s="328"/>
      <c r="H21" s="412">
        <v>-391845.18</v>
      </c>
      <c r="I21" s="318"/>
      <c r="J21" s="318"/>
      <c r="K21" s="328"/>
      <c r="L21" s="96">
        <v>-186815.34</v>
      </c>
      <c r="M21" s="96">
        <v>-396982.6</v>
      </c>
      <c r="N21" s="96">
        <v>-306706.06</v>
      </c>
      <c r="O21" s="96">
        <v>-93407.67</v>
      </c>
      <c r="P21" s="96">
        <v>-186815.34</v>
      </c>
      <c r="Q21" s="96">
        <v>-183757.81</v>
      </c>
      <c r="R21" s="96">
        <v>-415197.1</v>
      </c>
      <c r="S21" s="96">
        <v>-445153.29</v>
      </c>
      <c r="T21" s="96">
        <v>-382951.27</v>
      </c>
      <c r="U21" s="96">
        <v>-217936.76</v>
      </c>
      <c r="V21" s="96">
        <v>-36887.449999999997</v>
      </c>
      <c r="W21" s="96">
        <v>-338757.52</v>
      </c>
      <c r="X21" s="96">
        <v>-230530.14</v>
      </c>
      <c r="Y21" s="96">
        <v>-170749.23</v>
      </c>
      <c r="Z21" s="96">
        <v>-321576.15999999997</v>
      </c>
      <c r="AA21" s="96">
        <v>-77270.16</v>
      </c>
      <c r="AB21" s="96">
        <v>-579876.28</v>
      </c>
      <c r="AC21" s="96">
        <v>-128942.91</v>
      </c>
      <c r="AD21" s="96">
        <v>-25403.4</v>
      </c>
      <c r="AE21" s="96">
        <v>-81070.789999999994</v>
      </c>
      <c r="AF21" s="96">
        <v>-91.71</v>
      </c>
      <c r="AG21" s="96">
        <v>-58785.5</v>
      </c>
      <c r="AH21" s="96">
        <v>-63004.12</v>
      </c>
      <c r="AI21" s="96">
        <v>-134628.87</v>
      </c>
      <c r="AJ21" s="96">
        <v>-22835.56</v>
      </c>
      <c r="AK21" s="96">
        <v>-65113.42</v>
      </c>
    </row>
    <row r="22" spans="1:37" ht="18" customHeight="1">
      <c r="A22" s="2" t="s">
        <v>2</v>
      </c>
      <c r="B22" s="324" t="s">
        <v>2</v>
      </c>
      <c r="C22" s="318"/>
      <c r="D22" s="324" t="s">
        <v>2</v>
      </c>
      <c r="E22" s="318"/>
      <c r="F22" s="324" t="s">
        <v>2</v>
      </c>
      <c r="G22" s="318"/>
      <c r="H22" s="397" t="s">
        <v>2</v>
      </c>
      <c r="I22" s="318"/>
      <c r="J22" s="318"/>
      <c r="K22" s="318"/>
      <c r="L22" s="89" t="s">
        <v>2</v>
      </c>
      <c r="M22" s="89" t="s">
        <v>2</v>
      </c>
      <c r="N22" s="89" t="s">
        <v>2</v>
      </c>
      <c r="O22" s="89" t="s">
        <v>2</v>
      </c>
      <c r="P22" s="89" t="s">
        <v>2</v>
      </c>
      <c r="Q22" s="89" t="s">
        <v>2</v>
      </c>
      <c r="R22" s="89" t="s">
        <v>2</v>
      </c>
      <c r="S22" s="89" t="s">
        <v>2</v>
      </c>
      <c r="T22" s="89" t="s">
        <v>2</v>
      </c>
      <c r="U22" s="89" t="s">
        <v>2</v>
      </c>
      <c r="V22" s="89" t="s">
        <v>2</v>
      </c>
      <c r="W22" s="89" t="s">
        <v>2</v>
      </c>
      <c r="X22" s="89" t="s">
        <v>2</v>
      </c>
      <c r="Y22" s="89" t="s">
        <v>2</v>
      </c>
      <c r="Z22" s="89" t="s">
        <v>2</v>
      </c>
      <c r="AA22" s="89" t="s">
        <v>2</v>
      </c>
      <c r="AB22" s="2" t="s">
        <v>2</v>
      </c>
      <c r="AC22" s="89" t="s">
        <v>2</v>
      </c>
      <c r="AD22" s="89" t="s">
        <v>2</v>
      </c>
      <c r="AE22" s="89" t="s">
        <v>2</v>
      </c>
      <c r="AF22" s="89" t="s">
        <v>2</v>
      </c>
      <c r="AG22" s="89" t="s">
        <v>2</v>
      </c>
      <c r="AH22" s="89" t="s">
        <v>2</v>
      </c>
      <c r="AI22" s="89" t="s">
        <v>2</v>
      </c>
      <c r="AJ22" s="89" t="s">
        <v>2</v>
      </c>
      <c r="AK22" s="89" t="s">
        <v>2</v>
      </c>
    </row>
    <row r="23" spans="1:37" ht="18" customHeight="1">
      <c r="A23" s="2" t="s">
        <v>2</v>
      </c>
      <c r="B23" s="410" t="s">
        <v>403</v>
      </c>
      <c r="C23" s="328"/>
      <c r="D23" s="411" t="s">
        <v>115</v>
      </c>
      <c r="E23" s="328"/>
      <c r="F23" s="411" t="s">
        <v>288</v>
      </c>
      <c r="G23" s="328"/>
      <c r="H23" s="411" t="s">
        <v>289</v>
      </c>
      <c r="I23" s="318"/>
      <c r="J23" s="318"/>
      <c r="K23" s="328"/>
      <c r="L23" s="93" t="s">
        <v>290</v>
      </c>
      <c r="M23" s="93" t="s">
        <v>291</v>
      </c>
      <c r="N23" s="93" t="s">
        <v>292</v>
      </c>
      <c r="O23" s="93" t="s">
        <v>293</v>
      </c>
      <c r="P23" s="93" t="s">
        <v>294</v>
      </c>
      <c r="Q23" s="93" t="s">
        <v>295</v>
      </c>
      <c r="R23" s="93" t="s">
        <v>296</v>
      </c>
      <c r="S23" s="93" t="s">
        <v>297</v>
      </c>
      <c r="T23" s="93" t="s">
        <v>298</v>
      </c>
      <c r="U23" s="93" t="s">
        <v>299</v>
      </c>
      <c r="V23" s="93" t="s">
        <v>300</v>
      </c>
      <c r="W23" s="93" t="s">
        <v>301</v>
      </c>
      <c r="X23" s="93" t="s">
        <v>302</v>
      </c>
      <c r="Y23" s="93" t="s">
        <v>303</v>
      </c>
      <c r="Z23" s="93" t="s">
        <v>304</v>
      </c>
      <c r="AA23" s="93" t="s">
        <v>305</v>
      </c>
      <c r="AB23" s="93" t="s">
        <v>306</v>
      </c>
      <c r="AC23" s="93" t="s">
        <v>307</v>
      </c>
      <c r="AD23" s="93" t="s">
        <v>308</v>
      </c>
      <c r="AE23" s="93" t="s">
        <v>309</v>
      </c>
      <c r="AF23" s="93" t="s">
        <v>310</v>
      </c>
      <c r="AG23" s="93" t="s">
        <v>311</v>
      </c>
      <c r="AH23" s="93" t="s">
        <v>312</v>
      </c>
      <c r="AI23" s="93" t="s">
        <v>313</v>
      </c>
      <c r="AJ23" s="93" t="s">
        <v>314</v>
      </c>
      <c r="AK23" s="93" t="s">
        <v>315</v>
      </c>
    </row>
    <row r="24" spans="1:37" ht="18" customHeight="1">
      <c r="A24" s="2" t="s">
        <v>2</v>
      </c>
      <c r="B24" s="406" t="s">
        <v>404</v>
      </c>
      <c r="C24" s="328"/>
      <c r="D24" s="414">
        <v>0</v>
      </c>
      <c r="E24" s="328"/>
      <c r="F24" s="414">
        <v>0</v>
      </c>
      <c r="G24" s="328"/>
      <c r="H24" s="414">
        <v>0</v>
      </c>
      <c r="I24" s="318"/>
      <c r="J24" s="318"/>
      <c r="K24" s="328"/>
      <c r="L24" s="97">
        <v>0</v>
      </c>
      <c r="M24" s="97">
        <v>0</v>
      </c>
      <c r="N24" s="97">
        <v>0</v>
      </c>
      <c r="O24" s="97">
        <v>0</v>
      </c>
      <c r="P24" s="97">
        <v>0</v>
      </c>
      <c r="Q24" s="97">
        <v>0</v>
      </c>
      <c r="R24" s="97">
        <v>0</v>
      </c>
      <c r="S24" s="97">
        <v>0</v>
      </c>
      <c r="T24" s="97">
        <v>0</v>
      </c>
      <c r="U24" s="97">
        <v>0</v>
      </c>
      <c r="V24" s="97">
        <v>0</v>
      </c>
      <c r="W24" s="97">
        <v>0</v>
      </c>
      <c r="X24" s="97">
        <v>0</v>
      </c>
      <c r="Y24" s="97">
        <v>0</v>
      </c>
      <c r="Z24" s="97">
        <v>0</v>
      </c>
      <c r="AA24" s="97">
        <v>0</v>
      </c>
      <c r="AB24" s="97">
        <v>0</v>
      </c>
      <c r="AC24" s="97">
        <v>0</v>
      </c>
      <c r="AD24" s="97">
        <v>0</v>
      </c>
      <c r="AE24" s="97">
        <v>0</v>
      </c>
      <c r="AF24" s="97">
        <v>0</v>
      </c>
      <c r="AG24" s="97">
        <v>0</v>
      </c>
      <c r="AH24" s="97">
        <v>0</v>
      </c>
      <c r="AI24" s="97">
        <v>0</v>
      </c>
      <c r="AJ24" s="97">
        <v>0</v>
      </c>
      <c r="AK24" s="97">
        <v>0</v>
      </c>
    </row>
    <row r="25" spans="1:37" ht="18" customHeight="1">
      <c r="A25" s="2" t="s">
        <v>2</v>
      </c>
      <c r="B25" s="408" t="s">
        <v>405</v>
      </c>
      <c r="C25" s="328"/>
      <c r="D25" s="413">
        <v>0</v>
      </c>
      <c r="E25" s="328"/>
      <c r="F25" s="413">
        <v>0</v>
      </c>
      <c r="G25" s="328"/>
      <c r="H25" s="413">
        <v>0</v>
      </c>
      <c r="I25" s="318"/>
      <c r="J25" s="318"/>
      <c r="K25" s="328"/>
      <c r="L25" s="98">
        <v>0</v>
      </c>
      <c r="M25" s="98">
        <v>0</v>
      </c>
      <c r="N25" s="98">
        <v>0</v>
      </c>
      <c r="O25" s="98">
        <v>0</v>
      </c>
      <c r="P25" s="98">
        <v>0</v>
      </c>
      <c r="Q25" s="98">
        <v>0</v>
      </c>
      <c r="R25" s="98">
        <v>0</v>
      </c>
      <c r="S25" s="98">
        <v>0</v>
      </c>
      <c r="T25" s="98">
        <v>0</v>
      </c>
      <c r="U25" s="98">
        <v>0</v>
      </c>
      <c r="V25" s="98">
        <v>0</v>
      </c>
      <c r="W25" s="98">
        <v>0</v>
      </c>
      <c r="X25" s="98">
        <v>0</v>
      </c>
      <c r="Y25" s="98">
        <v>0</v>
      </c>
      <c r="Z25" s="98">
        <v>0</v>
      </c>
      <c r="AA25" s="98">
        <v>0</v>
      </c>
      <c r="AB25" s="98">
        <v>0</v>
      </c>
      <c r="AC25" s="98">
        <v>0</v>
      </c>
      <c r="AD25" s="98">
        <v>0</v>
      </c>
      <c r="AE25" s="98">
        <v>0</v>
      </c>
      <c r="AF25" s="98">
        <v>0</v>
      </c>
      <c r="AG25" s="98">
        <v>0</v>
      </c>
      <c r="AH25" s="98">
        <v>0</v>
      </c>
      <c r="AI25" s="98">
        <v>0</v>
      </c>
      <c r="AJ25" s="98">
        <v>0</v>
      </c>
      <c r="AK25" s="98">
        <v>0</v>
      </c>
    </row>
    <row r="26" spans="1:37" ht="18" customHeight="1">
      <c r="A26" s="2" t="s">
        <v>2</v>
      </c>
      <c r="B26" s="324" t="s">
        <v>2</v>
      </c>
      <c r="C26" s="318"/>
      <c r="D26" s="324" t="s">
        <v>2</v>
      </c>
      <c r="E26" s="318"/>
      <c r="F26" s="324" t="s">
        <v>2</v>
      </c>
      <c r="G26" s="318"/>
      <c r="H26" s="397" t="s">
        <v>2</v>
      </c>
      <c r="I26" s="318"/>
      <c r="J26" s="318"/>
      <c r="K26" s="318"/>
      <c r="L26" s="89" t="s">
        <v>2</v>
      </c>
      <c r="M26" s="89" t="s">
        <v>2</v>
      </c>
      <c r="N26" s="89" t="s">
        <v>2</v>
      </c>
      <c r="O26" s="89" t="s">
        <v>2</v>
      </c>
      <c r="P26" s="89" t="s">
        <v>2</v>
      </c>
      <c r="Q26" s="89" t="s">
        <v>2</v>
      </c>
      <c r="R26" s="89" t="s">
        <v>2</v>
      </c>
      <c r="S26" s="89" t="s">
        <v>2</v>
      </c>
      <c r="T26" s="89" t="s">
        <v>2</v>
      </c>
      <c r="U26" s="89" t="s">
        <v>2</v>
      </c>
      <c r="V26" s="89" t="s">
        <v>2</v>
      </c>
      <c r="W26" s="89" t="s">
        <v>2</v>
      </c>
      <c r="X26" s="89" t="s">
        <v>2</v>
      </c>
      <c r="Y26" s="89" t="s">
        <v>2</v>
      </c>
      <c r="Z26" s="89" t="s">
        <v>2</v>
      </c>
      <c r="AA26" s="89" t="s">
        <v>2</v>
      </c>
      <c r="AB26" s="2" t="s">
        <v>2</v>
      </c>
      <c r="AC26" s="89" t="s">
        <v>2</v>
      </c>
      <c r="AD26" s="89" t="s">
        <v>2</v>
      </c>
      <c r="AE26" s="89" t="s">
        <v>2</v>
      </c>
      <c r="AF26" s="89" t="s">
        <v>2</v>
      </c>
      <c r="AG26" s="89" t="s">
        <v>2</v>
      </c>
      <c r="AH26" s="89" t="s">
        <v>2</v>
      </c>
      <c r="AI26" s="89" t="s">
        <v>2</v>
      </c>
      <c r="AJ26" s="89" t="s">
        <v>2</v>
      </c>
      <c r="AK26" s="89" t="s">
        <v>2</v>
      </c>
    </row>
    <row r="27" spans="1:37" ht="18" customHeight="1">
      <c r="A27" s="2" t="s">
        <v>2</v>
      </c>
      <c r="B27" s="410" t="s">
        <v>406</v>
      </c>
      <c r="C27" s="328"/>
      <c r="D27" s="411" t="s">
        <v>115</v>
      </c>
      <c r="E27" s="328"/>
      <c r="F27" s="411" t="s">
        <v>288</v>
      </c>
      <c r="G27" s="328"/>
      <c r="H27" s="411" t="s">
        <v>289</v>
      </c>
      <c r="I27" s="318"/>
      <c r="J27" s="318"/>
      <c r="K27" s="328"/>
      <c r="L27" s="93" t="s">
        <v>290</v>
      </c>
      <c r="M27" s="93" t="s">
        <v>291</v>
      </c>
      <c r="N27" s="93" t="s">
        <v>292</v>
      </c>
      <c r="O27" s="93" t="s">
        <v>293</v>
      </c>
      <c r="P27" s="93" t="s">
        <v>294</v>
      </c>
      <c r="Q27" s="93" t="s">
        <v>295</v>
      </c>
      <c r="R27" s="93" t="s">
        <v>296</v>
      </c>
      <c r="S27" s="93" t="s">
        <v>297</v>
      </c>
      <c r="T27" s="93" t="s">
        <v>298</v>
      </c>
      <c r="U27" s="93" t="s">
        <v>299</v>
      </c>
      <c r="V27" s="93" t="s">
        <v>300</v>
      </c>
      <c r="W27" s="93" t="s">
        <v>301</v>
      </c>
      <c r="X27" s="93" t="s">
        <v>302</v>
      </c>
      <c r="Y27" s="93" t="s">
        <v>303</v>
      </c>
      <c r="Z27" s="93" t="s">
        <v>304</v>
      </c>
      <c r="AA27" s="93" t="s">
        <v>305</v>
      </c>
      <c r="AB27" s="93" t="s">
        <v>306</v>
      </c>
      <c r="AC27" s="93" t="s">
        <v>307</v>
      </c>
      <c r="AD27" s="93" t="s">
        <v>308</v>
      </c>
      <c r="AE27" s="93" t="s">
        <v>309</v>
      </c>
      <c r="AF27" s="93" t="s">
        <v>310</v>
      </c>
      <c r="AG27" s="93" t="s">
        <v>311</v>
      </c>
      <c r="AH27" s="93" t="s">
        <v>312</v>
      </c>
      <c r="AI27" s="93" t="s">
        <v>313</v>
      </c>
      <c r="AJ27" s="93" t="s">
        <v>314</v>
      </c>
      <c r="AK27" s="93" t="s">
        <v>315</v>
      </c>
    </row>
    <row r="28" spans="1:37" ht="18" customHeight="1">
      <c r="B28" s="408" t="s">
        <v>407</v>
      </c>
      <c r="C28" s="328"/>
      <c r="D28" s="413">
        <v>5747100000</v>
      </c>
      <c r="E28" s="328"/>
      <c r="F28" s="413">
        <v>5006300000</v>
      </c>
      <c r="G28" s="328"/>
      <c r="H28" s="413">
        <v>435900000</v>
      </c>
      <c r="I28" s="318"/>
      <c r="J28" s="318"/>
      <c r="K28" s="328"/>
      <c r="L28" s="98">
        <v>200000000</v>
      </c>
      <c r="M28" s="98">
        <v>425000000</v>
      </c>
      <c r="N28" s="98">
        <v>225000000</v>
      </c>
      <c r="O28" s="98">
        <v>100000000</v>
      </c>
      <c r="P28" s="98">
        <v>200000000</v>
      </c>
      <c r="Q28" s="98">
        <v>200000000</v>
      </c>
      <c r="R28" s="98">
        <v>444500000</v>
      </c>
      <c r="S28" s="98">
        <v>552000000</v>
      </c>
      <c r="T28" s="98">
        <v>422300000</v>
      </c>
      <c r="U28" s="98">
        <v>311600000</v>
      </c>
      <c r="V28" s="98">
        <v>40000000</v>
      </c>
      <c r="W28" s="98">
        <v>480000000</v>
      </c>
      <c r="X28" s="98">
        <v>300000000</v>
      </c>
      <c r="Y28" s="98">
        <v>220000000</v>
      </c>
      <c r="Z28" s="98">
        <v>350000000</v>
      </c>
      <c r="AA28" s="98">
        <v>100000000</v>
      </c>
      <c r="AB28" s="98">
        <v>740800000</v>
      </c>
      <c r="AC28" s="98">
        <v>140600000</v>
      </c>
      <c r="AD28" s="98">
        <v>27700000</v>
      </c>
      <c r="AE28" s="98">
        <v>88400000</v>
      </c>
      <c r="AF28" s="98">
        <v>20000000</v>
      </c>
      <c r="AG28" s="98">
        <v>64100000</v>
      </c>
      <c r="AH28" s="98">
        <v>70000000</v>
      </c>
      <c r="AI28" s="98">
        <v>200000000</v>
      </c>
      <c r="AJ28" s="98">
        <v>30000000</v>
      </c>
      <c r="AK28" s="98">
        <v>100000000</v>
      </c>
    </row>
    <row r="29" spans="1:37" ht="18" customHeight="1">
      <c r="A29" s="2" t="s">
        <v>2</v>
      </c>
      <c r="B29" s="415" t="s">
        <v>408</v>
      </c>
      <c r="C29" s="328"/>
      <c r="D29" s="416">
        <v>5257200000</v>
      </c>
      <c r="E29" s="328"/>
      <c r="F29" s="416">
        <v>4624900000</v>
      </c>
      <c r="G29" s="328"/>
      <c r="H29" s="416">
        <v>419500000</v>
      </c>
      <c r="I29" s="318"/>
      <c r="J29" s="318"/>
      <c r="K29" s="328"/>
      <c r="L29" s="99">
        <v>200000000</v>
      </c>
      <c r="M29" s="99">
        <v>425000000</v>
      </c>
      <c r="N29" s="99">
        <v>225000000</v>
      </c>
      <c r="O29" s="99">
        <v>100000000</v>
      </c>
      <c r="P29" s="99">
        <v>200000000</v>
      </c>
      <c r="Q29" s="99">
        <v>200000000</v>
      </c>
      <c r="R29" s="99">
        <v>444500000</v>
      </c>
      <c r="S29" s="99">
        <v>484500000</v>
      </c>
      <c r="T29" s="99">
        <v>416800000</v>
      </c>
      <c r="U29" s="99">
        <v>237200000</v>
      </c>
      <c r="V29" s="99">
        <v>40000000</v>
      </c>
      <c r="W29" s="99">
        <v>368700000</v>
      </c>
      <c r="X29" s="99">
        <v>246800000</v>
      </c>
      <c r="Y29" s="99">
        <v>182800000</v>
      </c>
      <c r="Z29" s="99">
        <v>350000000</v>
      </c>
      <c r="AA29" s="99">
        <v>84100000</v>
      </c>
      <c r="AB29" s="99">
        <v>632300000</v>
      </c>
      <c r="AC29" s="99">
        <v>140600000</v>
      </c>
      <c r="AD29" s="99">
        <v>27700000</v>
      </c>
      <c r="AE29" s="99">
        <v>88400000</v>
      </c>
      <c r="AF29" s="99">
        <v>100000</v>
      </c>
      <c r="AG29" s="99">
        <v>64100000</v>
      </c>
      <c r="AH29" s="99">
        <v>68700000</v>
      </c>
      <c r="AI29" s="99">
        <v>146800000</v>
      </c>
      <c r="AJ29" s="99">
        <v>24900000</v>
      </c>
      <c r="AK29" s="99">
        <v>71000000</v>
      </c>
    </row>
    <row r="30" spans="1:37" ht="18" customHeight="1">
      <c r="A30" s="2" t="s">
        <v>2</v>
      </c>
      <c r="B30" s="408" t="s">
        <v>409</v>
      </c>
      <c r="C30" s="328"/>
      <c r="D30" s="417">
        <v>5117525153.6599998</v>
      </c>
      <c r="E30" s="328"/>
      <c r="F30" s="417">
        <v>4485225153.6599998</v>
      </c>
      <c r="G30" s="328"/>
      <c r="H30" s="417">
        <v>419500000</v>
      </c>
      <c r="I30" s="318"/>
      <c r="J30" s="318"/>
      <c r="K30" s="328"/>
      <c r="L30" s="100">
        <v>200000000</v>
      </c>
      <c r="M30" s="100">
        <v>425000000</v>
      </c>
      <c r="N30" s="100">
        <v>85325153.659999996</v>
      </c>
      <c r="O30" s="100">
        <v>100000000</v>
      </c>
      <c r="P30" s="100">
        <v>200000000</v>
      </c>
      <c r="Q30" s="100">
        <v>200000000</v>
      </c>
      <c r="R30" s="100">
        <v>444500000</v>
      </c>
      <c r="S30" s="100">
        <v>484500000</v>
      </c>
      <c r="T30" s="100">
        <v>416800000</v>
      </c>
      <c r="U30" s="100">
        <v>237200000</v>
      </c>
      <c r="V30" s="100">
        <v>40000000</v>
      </c>
      <c r="W30" s="100">
        <v>368700000</v>
      </c>
      <c r="X30" s="100">
        <v>246800000</v>
      </c>
      <c r="Y30" s="100">
        <v>182800000</v>
      </c>
      <c r="Z30" s="100">
        <v>350000000</v>
      </c>
      <c r="AA30" s="100">
        <v>84100000</v>
      </c>
      <c r="AB30" s="100">
        <v>632300000</v>
      </c>
      <c r="AC30" s="100">
        <v>140600000</v>
      </c>
      <c r="AD30" s="100">
        <v>27700000</v>
      </c>
      <c r="AE30" s="100">
        <v>88400000</v>
      </c>
      <c r="AF30" s="100">
        <v>100000</v>
      </c>
      <c r="AG30" s="100">
        <v>64100000</v>
      </c>
      <c r="AH30" s="100">
        <v>68700000</v>
      </c>
      <c r="AI30" s="100">
        <v>146800000</v>
      </c>
      <c r="AJ30" s="100">
        <v>24900000</v>
      </c>
      <c r="AK30" s="100">
        <v>71000000</v>
      </c>
    </row>
    <row r="31" spans="1:37" ht="18" customHeight="1">
      <c r="A31" s="2" t="s">
        <v>2</v>
      </c>
      <c r="B31" s="406" t="s">
        <v>410</v>
      </c>
      <c r="C31" s="328"/>
      <c r="D31" s="414">
        <v>0</v>
      </c>
      <c r="E31" s="328"/>
      <c r="F31" s="414">
        <v>0</v>
      </c>
      <c r="G31" s="328"/>
      <c r="H31" s="414">
        <v>0</v>
      </c>
      <c r="I31" s="318"/>
      <c r="J31" s="318"/>
      <c r="K31" s="328"/>
      <c r="L31" s="97">
        <v>0</v>
      </c>
      <c r="M31" s="97">
        <v>0</v>
      </c>
      <c r="N31" s="97">
        <v>0</v>
      </c>
      <c r="O31" s="97">
        <v>0</v>
      </c>
      <c r="P31" s="97">
        <v>0</v>
      </c>
      <c r="Q31" s="97">
        <v>0</v>
      </c>
      <c r="R31" s="97">
        <v>0</v>
      </c>
      <c r="S31" s="97">
        <v>0</v>
      </c>
      <c r="T31" s="97">
        <v>0</v>
      </c>
      <c r="U31" s="97">
        <v>0</v>
      </c>
      <c r="V31" s="97">
        <v>0</v>
      </c>
      <c r="W31" s="97">
        <v>0</v>
      </c>
      <c r="X31" s="97">
        <v>0</v>
      </c>
      <c r="Y31" s="97">
        <v>0</v>
      </c>
      <c r="Z31" s="97">
        <v>0</v>
      </c>
      <c r="AA31" s="97">
        <v>0</v>
      </c>
      <c r="AB31" s="97">
        <v>0</v>
      </c>
      <c r="AC31" s="97">
        <v>0</v>
      </c>
      <c r="AD31" s="97">
        <v>0</v>
      </c>
      <c r="AE31" s="97">
        <v>0</v>
      </c>
      <c r="AF31" s="97">
        <v>0</v>
      </c>
      <c r="AG31" s="97">
        <v>0</v>
      </c>
      <c r="AH31" s="97">
        <v>0</v>
      </c>
      <c r="AI31" s="97">
        <v>0</v>
      </c>
      <c r="AJ31" s="97">
        <v>0</v>
      </c>
      <c r="AK31" s="97">
        <v>0</v>
      </c>
    </row>
    <row r="32" spans="1:37" ht="18" customHeight="1">
      <c r="A32" s="2" t="s">
        <v>2</v>
      </c>
      <c r="B32" s="419" t="s">
        <v>411</v>
      </c>
      <c r="C32" s="328"/>
      <c r="D32" s="420">
        <v>-14268548.939999999</v>
      </c>
      <c r="E32" s="328"/>
      <c r="F32" s="420">
        <v>-14268548.939999999</v>
      </c>
      <c r="G32" s="328"/>
      <c r="H32" s="421">
        <v>0</v>
      </c>
      <c r="I32" s="318"/>
      <c r="J32" s="318"/>
      <c r="K32" s="328"/>
      <c r="L32" s="102">
        <v>0</v>
      </c>
      <c r="M32" s="102">
        <v>0</v>
      </c>
      <c r="N32" s="101">
        <v>-14268548.939999999</v>
      </c>
      <c r="O32" s="102">
        <v>0</v>
      </c>
      <c r="P32" s="102">
        <v>0</v>
      </c>
      <c r="Q32" s="102">
        <v>0</v>
      </c>
      <c r="R32" s="102">
        <v>0</v>
      </c>
      <c r="S32" s="102">
        <v>0</v>
      </c>
      <c r="T32" s="102">
        <v>0</v>
      </c>
      <c r="U32" s="102">
        <v>0</v>
      </c>
      <c r="V32" s="102">
        <v>0</v>
      </c>
      <c r="W32" s="102">
        <v>0</v>
      </c>
      <c r="X32" s="102">
        <v>0</v>
      </c>
      <c r="Y32" s="102">
        <v>0</v>
      </c>
      <c r="Z32" s="102">
        <v>0</v>
      </c>
      <c r="AA32" s="102">
        <v>0</v>
      </c>
      <c r="AB32" s="102">
        <v>0</v>
      </c>
      <c r="AC32" s="102">
        <v>0</v>
      </c>
      <c r="AD32" s="102">
        <v>0</v>
      </c>
      <c r="AE32" s="102">
        <v>0</v>
      </c>
      <c r="AF32" s="102">
        <v>0</v>
      </c>
      <c r="AG32" s="102">
        <v>0</v>
      </c>
      <c r="AH32" s="102">
        <v>0</v>
      </c>
      <c r="AI32" s="102">
        <v>0</v>
      </c>
      <c r="AJ32" s="102">
        <v>0</v>
      </c>
      <c r="AK32" s="102">
        <v>0</v>
      </c>
    </row>
    <row r="33" spans="1:37" ht="18" customHeight="1">
      <c r="A33" s="2" t="s">
        <v>2</v>
      </c>
      <c r="B33" s="406" t="s">
        <v>412</v>
      </c>
      <c r="C33" s="328"/>
      <c r="D33" s="414">
        <v>0</v>
      </c>
      <c r="E33" s="328"/>
      <c r="F33" s="414">
        <v>0</v>
      </c>
      <c r="G33" s="328"/>
      <c r="H33" s="414">
        <v>0</v>
      </c>
      <c r="I33" s="318"/>
      <c r="J33" s="318"/>
      <c r="K33" s="328"/>
      <c r="L33" s="97">
        <v>0</v>
      </c>
      <c r="M33" s="97">
        <v>0</v>
      </c>
      <c r="N33" s="97">
        <v>0</v>
      </c>
      <c r="O33" s="97">
        <v>0</v>
      </c>
      <c r="P33" s="97">
        <v>0</v>
      </c>
      <c r="Q33" s="97">
        <v>0</v>
      </c>
      <c r="R33" s="97">
        <v>0</v>
      </c>
      <c r="S33" s="97">
        <v>0</v>
      </c>
      <c r="T33" s="97">
        <v>0</v>
      </c>
      <c r="U33" s="97">
        <v>0</v>
      </c>
      <c r="V33" s="97">
        <v>0</v>
      </c>
      <c r="W33" s="97">
        <v>0</v>
      </c>
      <c r="X33" s="97">
        <v>0</v>
      </c>
      <c r="Y33" s="97">
        <v>0</v>
      </c>
      <c r="Z33" s="97">
        <v>0</v>
      </c>
      <c r="AA33" s="97">
        <v>0</v>
      </c>
      <c r="AB33" s="97">
        <v>0</v>
      </c>
      <c r="AC33" s="97">
        <v>0</v>
      </c>
      <c r="AD33" s="97">
        <v>0</v>
      </c>
      <c r="AE33" s="97">
        <v>0</v>
      </c>
      <c r="AF33" s="97">
        <v>0</v>
      </c>
      <c r="AG33" s="97">
        <v>0</v>
      </c>
      <c r="AH33" s="97">
        <v>0</v>
      </c>
      <c r="AI33" s="97">
        <v>0</v>
      </c>
      <c r="AJ33" s="97">
        <v>0</v>
      </c>
      <c r="AK33" s="97">
        <v>0</v>
      </c>
    </row>
    <row r="34" spans="1:37" ht="18" customHeight="1">
      <c r="A34" s="2" t="s">
        <v>2</v>
      </c>
      <c r="B34" s="410" t="s">
        <v>413</v>
      </c>
      <c r="C34" s="328"/>
      <c r="D34" s="418">
        <v>5103256604.7200003</v>
      </c>
      <c r="E34" s="328"/>
      <c r="F34" s="418">
        <v>4470956604.7200003</v>
      </c>
      <c r="G34" s="328"/>
      <c r="H34" s="418">
        <v>419500000</v>
      </c>
      <c r="I34" s="318"/>
      <c r="J34" s="318"/>
      <c r="K34" s="328"/>
      <c r="L34" s="103">
        <v>200000000</v>
      </c>
      <c r="M34" s="103">
        <v>425000000</v>
      </c>
      <c r="N34" s="103">
        <v>71056604.719999999</v>
      </c>
      <c r="O34" s="103">
        <v>100000000</v>
      </c>
      <c r="P34" s="103">
        <v>200000000</v>
      </c>
      <c r="Q34" s="103">
        <v>200000000</v>
      </c>
      <c r="R34" s="103">
        <v>444500000</v>
      </c>
      <c r="S34" s="103">
        <v>484500000</v>
      </c>
      <c r="T34" s="103">
        <v>416800000</v>
      </c>
      <c r="U34" s="103">
        <v>237200000</v>
      </c>
      <c r="V34" s="103">
        <v>40000000</v>
      </c>
      <c r="W34" s="103">
        <v>368700000</v>
      </c>
      <c r="X34" s="103">
        <v>246800000</v>
      </c>
      <c r="Y34" s="103">
        <v>182800000</v>
      </c>
      <c r="Z34" s="103">
        <v>350000000</v>
      </c>
      <c r="AA34" s="103">
        <v>84100000</v>
      </c>
      <c r="AB34" s="103">
        <v>632300000</v>
      </c>
      <c r="AC34" s="103">
        <v>140600000</v>
      </c>
      <c r="AD34" s="103">
        <v>27700000</v>
      </c>
      <c r="AE34" s="103">
        <v>88400000</v>
      </c>
      <c r="AF34" s="103">
        <v>100000</v>
      </c>
      <c r="AG34" s="103">
        <v>64100000</v>
      </c>
      <c r="AH34" s="103">
        <v>68700000</v>
      </c>
      <c r="AI34" s="103">
        <v>146800000</v>
      </c>
      <c r="AJ34" s="103">
        <v>24900000</v>
      </c>
      <c r="AK34" s="103">
        <v>71000000</v>
      </c>
    </row>
    <row r="35" spans="1:37" ht="18" customHeight="1">
      <c r="A35" s="2" t="s">
        <v>2</v>
      </c>
      <c r="B35" s="324" t="s">
        <v>2</v>
      </c>
      <c r="C35" s="318"/>
      <c r="D35" s="324" t="s">
        <v>2</v>
      </c>
      <c r="E35" s="318"/>
      <c r="F35" s="324" t="s">
        <v>2</v>
      </c>
      <c r="G35" s="318"/>
      <c r="H35" s="397" t="s">
        <v>2</v>
      </c>
      <c r="I35" s="318"/>
      <c r="J35" s="318"/>
      <c r="K35" s="318"/>
      <c r="L35" s="89" t="s">
        <v>2</v>
      </c>
      <c r="M35" s="89" t="s">
        <v>2</v>
      </c>
      <c r="N35" s="89" t="s">
        <v>2</v>
      </c>
      <c r="O35" s="89" t="s">
        <v>2</v>
      </c>
      <c r="P35" s="89" t="s">
        <v>2</v>
      </c>
      <c r="Q35" s="89" t="s">
        <v>2</v>
      </c>
      <c r="R35" s="89" t="s">
        <v>2</v>
      </c>
      <c r="S35" s="89" t="s">
        <v>2</v>
      </c>
      <c r="T35" s="89" t="s">
        <v>2</v>
      </c>
      <c r="U35" s="89" t="s">
        <v>2</v>
      </c>
      <c r="V35" s="89" t="s">
        <v>2</v>
      </c>
      <c r="W35" s="89" t="s">
        <v>2</v>
      </c>
      <c r="X35" s="89" t="s">
        <v>2</v>
      </c>
      <c r="Y35" s="89" t="s">
        <v>2</v>
      </c>
      <c r="Z35" s="89" t="s">
        <v>2</v>
      </c>
      <c r="AA35" s="89" t="s">
        <v>2</v>
      </c>
      <c r="AB35" s="2" t="s">
        <v>2</v>
      </c>
      <c r="AC35" s="89" t="s">
        <v>2</v>
      </c>
      <c r="AD35" s="89" t="s">
        <v>2</v>
      </c>
      <c r="AE35" s="89" t="s">
        <v>2</v>
      </c>
      <c r="AF35" s="89" t="s">
        <v>2</v>
      </c>
      <c r="AG35" s="89" t="s">
        <v>2</v>
      </c>
      <c r="AH35" s="89" t="s">
        <v>2</v>
      </c>
      <c r="AI35" s="89" t="s">
        <v>2</v>
      </c>
      <c r="AJ35" s="89" t="s">
        <v>2</v>
      </c>
      <c r="AK35" s="89" t="s">
        <v>2</v>
      </c>
    </row>
    <row r="36" spans="1:37" ht="18" customHeight="1">
      <c r="A36" s="2" t="s">
        <v>2</v>
      </c>
      <c r="B36" s="424" t="s">
        <v>414</v>
      </c>
      <c r="C36" s="328"/>
      <c r="D36" s="411" t="s">
        <v>115</v>
      </c>
      <c r="E36" s="328"/>
      <c r="F36" s="411" t="s">
        <v>288</v>
      </c>
      <c r="G36" s="328"/>
      <c r="H36" s="411" t="s">
        <v>289</v>
      </c>
      <c r="I36" s="318"/>
      <c r="J36" s="318"/>
      <c r="K36" s="328"/>
      <c r="L36" s="93" t="s">
        <v>290</v>
      </c>
      <c r="M36" s="93" t="s">
        <v>291</v>
      </c>
      <c r="N36" s="93" t="s">
        <v>292</v>
      </c>
      <c r="O36" s="93" t="s">
        <v>293</v>
      </c>
      <c r="P36" s="93" t="s">
        <v>294</v>
      </c>
      <c r="Q36" s="93" t="s">
        <v>295</v>
      </c>
      <c r="R36" s="93" t="s">
        <v>296</v>
      </c>
      <c r="S36" s="93" t="s">
        <v>297</v>
      </c>
      <c r="T36" s="93" t="s">
        <v>298</v>
      </c>
      <c r="U36" s="93" t="s">
        <v>299</v>
      </c>
      <c r="V36" s="93" t="s">
        <v>300</v>
      </c>
      <c r="W36" s="93" t="s">
        <v>301</v>
      </c>
      <c r="X36" s="93" t="s">
        <v>302</v>
      </c>
      <c r="Y36" s="93" t="s">
        <v>303</v>
      </c>
      <c r="Z36" s="93" t="s">
        <v>304</v>
      </c>
      <c r="AA36" s="93" t="s">
        <v>305</v>
      </c>
      <c r="AB36" s="93" t="s">
        <v>306</v>
      </c>
      <c r="AC36" s="93" t="s">
        <v>307</v>
      </c>
      <c r="AD36" s="93" t="s">
        <v>308</v>
      </c>
      <c r="AE36" s="93" t="s">
        <v>309</v>
      </c>
      <c r="AF36" s="93" t="s">
        <v>310</v>
      </c>
      <c r="AG36" s="93" t="s">
        <v>311</v>
      </c>
      <c r="AH36" s="93" t="s">
        <v>312</v>
      </c>
      <c r="AI36" s="93" t="s">
        <v>313</v>
      </c>
      <c r="AJ36" s="93" t="s">
        <v>314</v>
      </c>
      <c r="AK36" s="93" t="s">
        <v>315</v>
      </c>
    </row>
    <row r="37" spans="1:37" ht="18" customHeight="1">
      <c r="A37" s="2" t="s">
        <v>2</v>
      </c>
      <c r="B37" s="406" t="s">
        <v>415</v>
      </c>
      <c r="C37" s="328"/>
      <c r="D37" s="422">
        <v>26767291.870000001</v>
      </c>
      <c r="E37" s="328"/>
      <c r="F37" s="422">
        <v>23010393.940000001</v>
      </c>
      <c r="G37" s="328"/>
      <c r="H37" s="422">
        <v>2154044</v>
      </c>
      <c r="I37" s="318"/>
      <c r="J37" s="318"/>
      <c r="K37" s="328"/>
      <c r="L37" s="104">
        <v>1026957.81</v>
      </c>
      <c r="M37" s="104">
        <v>2182285.34</v>
      </c>
      <c r="N37" s="104">
        <v>417835.64</v>
      </c>
      <c r="O37" s="104">
        <v>513478.9</v>
      </c>
      <c r="P37" s="104">
        <v>1026957.81</v>
      </c>
      <c r="Q37" s="104">
        <v>1026957.81</v>
      </c>
      <c r="R37" s="104">
        <v>2282413.73</v>
      </c>
      <c r="S37" s="104">
        <v>2487805.29</v>
      </c>
      <c r="T37" s="104">
        <v>2140180.0699999998</v>
      </c>
      <c r="U37" s="104">
        <v>1217971.96</v>
      </c>
      <c r="V37" s="104">
        <v>205391.56</v>
      </c>
      <c r="W37" s="104">
        <v>1893196.72</v>
      </c>
      <c r="X37" s="104">
        <v>1267265.94</v>
      </c>
      <c r="Y37" s="104">
        <v>938639.44</v>
      </c>
      <c r="Z37" s="104">
        <v>1797176.16</v>
      </c>
      <c r="AA37" s="104">
        <v>431835.76</v>
      </c>
      <c r="AB37" s="104">
        <v>3756897.93</v>
      </c>
      <c r="AC37" s="104">
        <v>835394.35</v>
      </c>
      <c r="AD37" s="104">
        <v>164583.38</v>
      </c>
      <c r="AE37" s="104">
        <v>525240.82999999996</v>
      </c>
      <c r="AF37" s="104">
        <v>594.16</v>
      </c>
      <c r="AG37" s="104">
        <v>380859.02</v>
      </c>
      <c r="AH37" s="104">
        <v>408190.56</v>
      </c>
      <c r="AI37" s="104">
        <v>872232.51</v>
      </c>
      <c r="AJ37" s="104">
        <v>147946.79999999999</v>
      </c>
      <c r="AK37" s="104">
        <v>421856.32</v>
      </c>
    </row>
    <row r="38" spans="1:37" ht="18" customHeight="1">
      <c r="A38" s="2" t="s">
        <v>2</v>
      </c>
      <c r="B38" s="408" t="s">
        <v>416</v>
      </c>
      <c r="C38" s="328"/>
      <c r="D38" s="423">
        <v>14268548.939999999</v>
      </c>
      <c r="E38" s="328"/>
      <c r="F38" s="423">
        <v>14268548.939999999</v>
      </c>
      <c r="G38" s="328"/>
      <c r="H38" s="423">
        <v>0</v>
      </c>
      <c r="I38" s="318"/>
      <c r="J38" s="318"/>
      <c r="K38" s="328"/>
      <c r="L38" s="105">
        <v>0</v>
      </c>
      <c r="M38" s="105">
        <v>0</v>
      </c>
      <c r="N38" s="105">
        <v>14268548.939999999</v>
      </c>
      <c r="O38" s="105">
        <v>0</v>
      </c>
      <c r="P38" s="105">
        <v>0</v>
      </c>
      <c r="Q38" s="105">
        <v>0</v>
      </c>
      <c r="R38" s="105">
        <v>0</v>
      </c>
      <c r="S38" s="105">
        <v>0</v>
      </c>
      <c r="T38" s="105">
        <v>0</v>
      </c>
      <c r="U38" s="105">
        <v>0</v>
      </c>
      <c r="V38" s="105">
        <v>0</v>
      </c>
      <c r="W38" s="105">
        <v>0</v>
      </c>
      <c r="X38" s="105">
        <v>0</v>
      </c>
      <c r="Y38" s="105">
        <v>0</v>
      </c>
      <c r="Z38" s="105">
        <v>0</v>
      </c>
      <c r="AA38" s="105">
        <v>0</v>
      </c>
      <c r="AB38" s="105">
        <v>0</v>
      </c>
      <c r="AC38" s="105">
        <v>0</v>
      </c>
      <c r="AD38" s="105">
        <v>0</v>
      </c>
      <c r="AE38" s="105">
        <v>0</v>
      </c>
      <c r="AF38" s="105">
        <v>0</v>
      </c>
      <c r="AG38" s="105">
        <v>0</v>
      </c>
      <c r="AH38" s="105">
        <v>0</v>
      </c>
      <c r="AI38" s="105">
        <v>0</v>
      </c>
      <c r="AJ38" s="105">
        <v>0</v>
      </c>
      <c r="AK38" s="105">
        <v>0</v>
      </c>
    </row>
    <row r="39" spans="1:37" ht="18" customHeight="1">
      <c r="A39" s="2" t="s">
        <v>2</v>
      </c>
      <c r="B39" s="424" t="s">
        <v>115</v>
      </c>
      <c r="C39" s="328"/>
      <c r="D39" s="418">
        <v>41035840.810000002</v>
      </c>
      <c r="E39" s="328"/>
      <c r="F39" s="418">
        <v>37278942.880000003</v>
      </c>
      <c r="G39" s="328"/>
      <c r="H39" s="418">
        <v>2154044</v>
      </c>
      <c r="I39" s="318"/>
      <c r="J39" s="318"/>
      <c r="K39" s="328"/>
      <c r="L39" s="103">
        <v>1026957.81</v>
      </c>
      <c r="M39" s="103">
        <v>2182285.34</v>
      </c>
      <c r="N39" s="103">
        <v>14686384.58</v>
      </c>
      <c r="O39" s="103">
        <v>513478.9</v>
      </c>
      <c r="P39" s="103">
        <v>1026957.81</v>
      </c>
      <c r="Q39" s="103">
        <v>1026957.81</v>
      </c>
      <c r="R39" s="103">
        <v>2282413.73</v>
      </c>
      <c r="S39" s="103">
        <v>2487805.29</v>
      </c>
      <c r="T39" s="103">
        <v>2140180.0699999998</v>
      </c>
      <c r="U39" s="103">
        <v>1217971.96</v>
      </c>
      <c r="V39" s="103">
        <v>205391.56</v>
      </c>
      <c r="W39" s="103">
        <v>1893196.72</v>
      </c>
      <c r="X39" s="103">
        <v>1267265.94</v>
      </c>
      <c r="Y39" s="103">
        <v>938639.44</v>
      </c>
      <c r="Z39" s="103">
        <v>1797176.16</v>
      </c>
      <c r="AA39" s="103">
        <v>431835.76</v>
      </c>
      <c r="AB39" s="103">
        <v>3756897.93</v>
      </c>
      <c r="AC39" s="103">
        <v>835394.35</v>
      </c>
      <c r="AD39" s="103">
        <v>164583.38</v>
      </c>
      <c r="AE39" s="103">
        <v>525240.82999999996</v>
      </c>
      <c r="AF39" s="103">
        <v>594.16</v>
      </c>
      <c r="AG39" s="103">
        <v>380859.02</v>
      </c>
      <c r="AH39" s="103">
        <v>408190.56</v>
      </c>
      <c r="AI39" s="103">
        <v>872232.51</v>
      </c>
      <c r="AJ39" s="103">
        <v>147946.79999999999</v>
      </c>
      <c r="AK39" s="103">
        <v>421856.32</v>
      </c>
    </row>
    <row r="40" spans="1:37" ht="18" customHeight="1">
      <c r="A40" s="2" t="s">
        <v>2</v>
      </c>
      <c r="B40" s="324" t="s">
        <v>2</v>
      </c>
      <c r="C40" s="318"/>
      <c r="D40" s="324" t="s">
        <v>2</v>
      </c>
      <c r="E40" s="318"/>
      <c r="F40" s="324" t="s">
        <v>2</v>
      </c>
      <c r="G40" s="318"/>
      <c r="H40" s="397" t="s">
        <v>2</v>
      </c>
      <c r="I40" s="318"/>
      <c r="J40" s="318"/>
      <c r="K40" s="318"/>
      <c r="L40" s="89" t="s">
        <v>2</v>
      </c>
      <c r="M40" s="89" t="s">
        <v>2</v>
      </c>
      <c r="N40" s="89" t="s">
        <v>2</v>
      </c>
      <c r="O40" s="89" t="s">
        <v>2</v>
      </c>
      <c r="P40" s="89" t="s">
        <v>2</v>
      </c>
      <c r="Q40" s="89" t="s">
        <v>2</v>
      </c>
      <c r="R40" s="89" t="s">
        <v>2</v>
      </c>
      <c r="S40" s="89" t="s">
        <v>2</v>
      </c>
      <c r="T40" s="89" t="s">
        <v>2</v>
      </c>
      <c r="U40" s="89" t="s">
        <v>2</v>
      </c>
      <c r="V40" s="89" t="s">
        <v>2</v>
      </c>
      <c r="W40" s="89" t="s">
        <v>2</v>
      </c>
      <c r="X40" s="89" t="s">
        <v>2</v>
      </c>
      <c r="Y40" s="89" t="s">
        <v>2</v>
      </c>
      <c r="Z40" s="89" t="s">
        <v>2</v>
      </c>
      <c r="AA40" s="89" t="s">
        <v>2</v>
      </c>
      <c r="AB40" s="2" t="s">
        <v>2</v>
      </c>
      <c r="AC40" s="89" t="s">
        <v>2</v>
      </c>
      <c r="AD40" s="89" t="s">
        <v>2</v>
      </c>
      <c r="AE40" s="89" t="s">
        <v>2</v>
      </c>
      <c r="AF40" s="89" t="s">
        <v>2</v>
      </c>
      <c r="AG40" s="89" t="s">
        <v>2</v>
      </c>
      <c r="AH40" s="89" t="s">
        <v>2</v>
      </c>
      <c r="AI40" s="89" t="s">
        <v>2</v>
      </c>
      <c r="AJ40" s="89" t="s">
        <v>2</v>
      </c>
      <c r="AK40" s="89" t="s">
        <v>2</v>
      </c>
    </row>
    <row r="41" spans="1:37" ht="18" customHeight="1">
      <c r="A41" s="2" t="s">
        <v>2</v>
      </c>
      <c r="B41" s="410" t="s">
        <v>417</v>
      </c>
      <c r="C41" s="328"/>
      <c r="D41" s="411" t="s">
        <v>115</v>
      </c>
      <c r="E41" s="328"/>
      <c r="F41" s="411" t="s">
        <v>288</v>
      </c>
      <c r="G41" s="328"/>
      <c r="H41" s="411" t="s">
        <v>289</v>
      </c>
      <c r="I41" s="318"/>
      <c r="J41" s="318"/>
      <c r="K41" s="328"/>
      <c r="L41" s="93" t="s">
        <v>290</v>
      </c>
      <c r="M41" s="93" t="s">
        <v>291</v>
      </c>
      <c r="N41" s="93" t="s">
        <v>292</v>
      </c>
      <c r="O41" s="93" t="s">
        <v>293</v>
      </c>
      <c r="P41" s="93" t="s">
        <v>294</v>
      </c>
      <c r="Q41" s="93" t="s">
        <v>295</v>
      </c>
      <c r="R41" s="93" t="s">
        <v>296</v>
      </c>
      <c r="S41" s="93" t="s">
        <v>297</v>
      </c>
      <c r="T41" s="93" t="s">
        <v>298</v>
      </c>
      <c r="U41" s="93" t="s">
        <v>299</v>
      </c>
      <c r="V41" s="93" t="s">
        <v>300</v>
      </c>
      <c r="W41" s="93" t="s">
        <v>301</v>
      </c>
      <c r="X41" s="93" t="s">
        <v>302</v>
      </c>
      <c r="Y41" s="93" t="s">
        <v>303</v>
      </c>
      <c r="Z41" s="93" t="s">
        <v>304</v>
      </c>
      <c r="AA41" s="93" t="s">
        <v>305</v>
      </c>
      <c r="AB41" s="93" t="s">
        <v>306</v>
      </c>
      <c r="AC41" s="93" t="s">
        <v>307</v>
      </c>
      <c r="AD41" s="93" t="s">
        <v>308</v>
      </c>
      <c r="AE41" s="93" t="s">
        <v>309</v>
      </c>
      <c r="AF41" s="93" t="s">
        <v>310</v>
      </c>
      <c r="AG41" s="93" t="s">
        <v>311</v>
      </c>
      <c r="AH41" s="93" t="s">
        <v>312</v>
      </c>
      <c r="AI41" s="93" t="s">
        <v>313</v>
      </c>
      <c r="AJ41" s="93" t="s">
        <v>314</v>
      </c>
      <c r="AK41" s="93" t="s">
        <v>315</v>
      </c>
    </row>
    <row r="42" spans="1:37" ht="18" customHeight="1">
      <c r="A42" s="2" t="s">
        <v>2</v>
      </c>
      <c r="B42" s="415" t="s">
        <v>418</v>
      </c>
      <c r="C42" s="328"/>
      <c r="D42" s="425">
        <v>52572</v>
      </c>
      <c r="E42" s="328"/>
      <c r="F42" s="425">
        <v>46249</v>
      </c>
      <c r="G42" s="328"/>
      <c r="H42" s="425">
        <v>4195</v>
      </c>
      <c r="I42" s="318"/>
      <c r="J42" s="318"/>
      <c r="K42" s="328"/>
      <c r="L42" s="106">
        <v>2000</v>
      </c>
      <c r="M42" s="106">
        <v>4250</v>
      </c>
      <c r="N42" s="106">
        <v>2250</v>
      </c>
      <c r="O42" s="106">
        <v>1000</v>
      </c>
      <c r="P42" s="106">
        <v>2000</v>
      </c>
      <c r="Q42" s="106">
        <v>2000</v>
      </c>
      <c r="R42" s="106">
        <v>4445</v>
      </c>
      <c r="S42" s="106">
        <v>4845</v>
      </c>
      <c r="T42" s="106">
        <v>4168</v>
      </c>
      <c r="U42" s="106">
        <v>2372</v>
      </c>
      <c r="V42" s="106">
        <v>400</v>
      </c>
      <c r="W42" s="106">
        <v>3687</v>
      </c>
      <c r="X42" s="106">
        <v>2468</v>
      </c>
      <c r="Y42" s="106">
        <v>1828</v>
      </c>
      <c r="Z42" s="106">
        <v>3500</v>
      </c>
      <c r="AA42" s="106">
        <v>841</v>
      </c>
      <c r="AB42" s="106">
        <v>6323</v>
      </c>
      <c r="AC42" s="106">
        <v>1406</v>
      </c>
      <c r="AD42" s="106">
        <v>277</v>
      </c>
      <c r="AE42" s="106">
        <v>884</v>
      </c>
      <c r="AF42" s="106">
        <v>1</v>
      </c>
      <c r="AG42" s="106">
        <v>641</v>
      </c>
      <c r="AH42" s="106">
        <v>687</v>
      </c>
      <c r="AI42" s="106">
        <v>1468</v>
      </c>
      <c r="AJ42" s="106">
        <v>249</v>
      </c>
      <c r="AK42" s="106">
        <v>710</v>
      </c>
    </row>
    <row r="43" spans="1:37" ht="18" customHeight="1">
      <c r="A43" s="2" t="s">
        <v>2</v>
      </c>
      <c r="B43" s="408" t="s">
        <v>419</v>
      </c>
      <c r="C43" s="328"/>
      <c r="D43" s="429">
        <v>0</v>
      </c>
      <c r="E43" s="328"/>
      <c r="F43" s="429">
        <v>0</v>
      </c>
      <c r="G43" s="328"/>
      <c r="H43" s="429">
        <v>0</v>
      </c>
      <c r="I43" s="318"/>
      <c r="J43" s="318"/>
      <c r="K43" s="328"/>
      <c r="L43" s="107">
        <v>0</v>
      </c>
      <c r="M43" s="107">
        <v>0</v>
      </c>
      <c r="N43" s="107">
        <v>0</v>
      </c>
      <c r="O43" s="107">
        <v>0</v>
      </c>
      <c r="P43" s="107">
        <v>0</v>
      </c>
      <c r="Q43" s="107">
        <v>0</v>
      </c>
      <c r="R43" s="107">
        <v>0</v>
      </c>
      <c r="S43" s="107">
        <v>0</v>
      </c>
      <c r="T43" s="107">
        <v>0</v>
      </c>
      <c r="U43" s="107">
        <v>0</v>
      </c>
      <c r="V43" s="107">
        <v>0</v>
      </c>
      <c r="W43" s="107">
        <v>0</v>
      </c>
      <c r="X43" s="107">
        <v>0</v>
      </c>
      <c r="Y43" s="107">
        <v>0</v>
      </c>
      <c r="Z43" s="107">
        <v>0</v>
      </c>
      <c r="AA43" s="107">
        <v>0</v>
      </c>
      <c r="AB43" s="107">
        <v>0</v>
      </c>
      <c r="AC43" s="107">
        <v>0</v>
      </c>
      <c r="AD43" s="107">
        <v>0</v>
      </c>
      <c r="AE43" s="107">
        <v>0</v>
      </c>
      <c r="AF43" s="107">
        <v>0</v>
      </c>
      <c r="AG43" s="107">
        <v>0</v>
      </c>
      <c r="AH43" s="107">
        <v>0</v>
      </c>
      <c r="AI43" s="107">
        <v>0</v>
      </c>
      <c r="AJ43" s="107">
        <v>0</v>
      </c>
      <c r="AK43" s="107">
        <v>0</v>
      </c>
    </row>
    <row r="44" spans="1:37" ht="18" customHeight="1">
      <c r="A44" s="2" t="s">
        <v>2</v>
      </c>
      <c r="B44" s="406" t="s">
        <v>420</v>
      </c>
      <c r="C44" s="328"/>
      <c r="D44" s="430">
        <v>0</v>
      </c>
      <c r="E44" s="328"/>
      <c r="F44" s="430">
        <v>0</v>
      </c>
      <c r="G44" s="328"/>
      <c r="H44" s="430">
        <v>0</v>
      </c>
      <c r="I44" s="318"/>
      <c r="J44" s="318"/>
      <c r="K44" s="328"/>
      <c r="L44" s="108">
        <v>0</v>
      </c>
      <c r="M44" s="108">
        <v>0</v>
      </c>
      <c r="N44" s="108">
        <v>0</v>
      </c>
      <c r="O44" s="108">
        <v>0</v>
      </c>
      <c r="P44" s="108">
        <v>0</v>
      </c>
      <c r="Q44" s="108">
        <v>0</v>
      </c>
      <c r="R44" s="108">
        <v>0</v>
      </c>
      <c r="S44" s="108">
        <v>0</v>
      </c>
      <c r="T44" s="108">
        <v>0</v>
      </c>
      <c r="U44" s="108">
        <v>0</v>
      </c>
      <c r="V44" s="108">
        <v>0</v>
      </c>
      <c r="W44" s="108">
        <v>0</v>
      </c>
      <c r="X44" s="108">
        <v>0</v>
      </c>
      <c r="Y44" s="108">
        <v>0</v>
      </c>
      <c r="Z44" s="108">
        <v>0</v>
      </c>
      <c r="AA44" s="108">
        <v>0</v>
      </c>
      <c r="AB44" s="108">
        <v>0</v>
      </c>
      <c r="AC44" s="108">
        <v>0</v>
      </c>
      <c r="AD44" s="108">
        <v>0</v>
      </c>
      <c r="AE44" s="108">
        <v>0</v>
      </c>
      <c r="AF44" s="108">
        <v>0</v>
      </c>
      <c r="AG44" s="108">
        <v>0</v>
      </c>
      <c r="AH44" s="108">
        <v>0</v>
      </c>
      <c r="AI44" s="108">
        <v>0</v>
      </c>
      <c r="AJ44" s="108">
        <v>0</v>
      </c>
      <c r="AK44" s="108">
        <v>0</v>
      </c>
    </row>
    <row r="45" spans="1:37" ht="18" customHeight="1">
      <c r="A45" s="2" t="s">
        <v>2</v>
      </c>
      <c r="B45" s="410" t="s">
        <v>421</v>
      </c>
      <c r="C45" s="328"/>
      <c r="D45" s="426">
        <v>52572</v>
      </c>
      <c r="E45" s="328"/>
      <c r="F45" s="426">
        <v>46249</v>
      </c>
      <c r="G45" s="328"/>
      <c r="H45" s="427">
        <v>4195</v>
      </c>
      <c r="I45" s="318"/>
      <c r="J45" s="318"/>
      <c r="K45" s="328"/>
      <c r="L45" s="110">
        <v>2000</v>
      </c>
      <c r="M45" s="110">
        <v>4250</v>
      </c>
      <c r="N45" s="110">
        <v>2250</v>
      </c>
      <c r="O45" s="110">
        <v>1000</v>
      </c>
      <c r="P45" s="110">
        <v>2000</v>
      </c>
      <c r="Q45" s="110">
        <v>2000</v>
      </c>
      <c r="R45" s="110">
        <v>4445</v>
      </c>
      <c r="S45" s="110">
        <v>4845</v>
      </c>
      <c r="T45" s="110">
        <v>4168</v>
      </c>
      <c r="U45" s="110">
        <v>2372</v>
      </c>
      <c r="V45" s="110">
        <v>400</v>
      </c>
      <c r="W45" s="110">
        <v>3687</v>
      </c>
      <c r="X45" s="110">
        <v>2468</v>
      </c>
      <c r="Y45" s="110">
        <v>1828</v>
      </c>
      <c r="Z45" s="110">
        <v>3500</v>
      </c>
      <c r="AA45" s="110">
        <v>841</v>
      </c>
      <c r="AB45" s="109">
        <v>6323</v>
      </c>
      <c r="AC45" s="110">
        <v>1406</v>
      </c>
      <c r="AD45" s="110">
        <v>277</v>
      </c>
      <c r="AE45" s="110">
        <v>884</v>
      </c>
      <c r="AF45" s="110">
        <v>1</v>
      </c>
      <c r="AG45" s="110">
        <v>641</v>
      </c>
      <c r="AH45" s="110">
        <v>687</v>
      </c>
      <c r="AI45" s="110">
        <v>1468</v>
      </c>
      <c r="AJ45" s="110">
        <v>249</v>
      </c>
      <c r="AK45" s="110">
        <v>710</v>
      </c>
    </row>
    <row r="46" spans="1:37" ht="18" customHeight="1">
      <c r="A46" s="2" t="s">
        <v>2</v>
      </c>
      <c r="B46" s="406" t="s">
        <v>422</v>
      </c>
      <c r="C46" s="328"/>
      <c r="D46" s="428">
        <v>100000</v>
      </c>
      <c r="E46" s="328"/>
      <c r="F46" s="428">
        <v>100000</v>
      </c>
      <c r="G46" s="328"/>
      <c r="H46" s="428">
        <v>100000</v>
      </c>
      <c r="I46" s="318"/>
      <c r="J46" s="318"/>
      <c r="K46" s="328"/>
      <c r="L46" s="111">
        <v>100000</v>
      </c>
      <c r="M46" s="111">
        <v>100000</v>
      </c>
      <c r="N46" s="111">
        <v>100000</v>
      </c>
      <c r="O46" s="111">
        <v>100000</v>
      </c>
      <c r="P46" s="111">
        <v>100000</v>
      </c>
      <c r="Q46" s="111">
        <v>100000</v>
      </c>
      <c r="R46" s="111">
        <v>100000</v>
      </c>
      <c r="S46" s="111">
        <v>100000</v>
      </c>
      <c r="T46" s="111">
        <v>100000</v>
      </c>
      <c r="U46" s="111">
        <v>100000</v>
      </c>
      <c r="V46" s="111">
        <v>100000</v>
      </c>
      <c r="W46" s="111">
        <v>100000</v>
      </c>
      <c r="X46" s="111">
        <v>100000</v>
      </c>
      <c r="Y46" s="111">
        <v>100000</v>
      </c>
      <c r="Z46" s="111">
        <v>100000</v>
      </c>
      <c r="AA46" s="111">
        <v>100000</v>
      </c>
      <c r="AB46" s="111">
        <v>100000</v>
      </c>
      <c r="AC46" s="111">
        <v>100000</v>
      </c>
      <c r="AD46" s="111">
        <v>100000</v>
      </c>
      <c r="AE46" s="111">
        <v>100000</v>
      </c>
      <c r="AF46" s="111">
        <v>100000</v>
      </c>
      <c r="AG46" s="111">
        <v>100000</v>
      </c>
      <c r="AH46" s="111">
        <v>100000</v>
      </c>
      <c r="AI46" s="111">
        <v>100000</v>
      </c>
      <c r="AJ46" s="111">
        <v>100000</v>
      </c>
      <c r="AK46" s="111">
        <v>100000</v>
      </c>
    </row>
    <row r="47" spans="1:37" ht="18" customHeight="1">
      <c r="A47" s="2" t="s">
        <v>2</v>
      </c>
      <c r="B47" s="408" t="s">
        <v>423</v>
      </c>
      <c r="C47" s="328"/>
      <c r="D47" s="431">
        <v>97071.760722818202</v>
      </c>
      <c r="E47" s="328"/>
      <c r="F47" s="431">
        <v>96671.422186858093</v>
      </c>
      <c r="G47" s="328"/>
      <c r="H47" s="431">
        <v>100000</v>
      </c>
      <c r="I47" s="318"/>
      <c r="J47" s="318"/>
      <c r="K47" s="328"/>
      <c r="L47" s="112">
        <v>100000</v>
      </c>
      <c r="M47" s="112">
        <v>100000</v>
      </c>
      <c r="N47" s="112">
        <v>31580.71</v>
      </c>
      <c r="O47" s="112">
        <v>100000</v>
      </c>
      <c r="P47" s="112">
        <v>100000</v>
      </c>
      <c r="Q47" s="112">
        <v>100000</v>
      </c>
      <c r="R47" s="112">
        <v>100000</v>
      </c>
      <c r="S47" s="112">
        <v>100000</v>
      </c>
      <c r="T47" s="112">
        <v>100000</v>
      </c>
      <c r="U47" s="112">
        <v>100000</v>
      </c>
      <c r="V47" s="112">
        <v>100000</v>
      </c>
      <c r="W47" s="112">
        <v>100000</v>
      </c>
      <c r="X47" s="112">
        <v>100000</v>
      </c>
      <c r="Y47" s="112">
        <v>100000</v>
      </c>
      <c r="Z47" s="112">
        <v>100000</v>
      </c>
      <c r="AA47" s="112">
        <v>100000</v>
      </c>
      <c r="AB47" s="112">
        <v>100000</v>
      </c>
      <c r="AC47" s="112">
        <v>100000</v>
      </c>
      <c r="AD47" s="112">
        <v>100000</v>
      </c>
      <c r="AE47" s="112">
        <v>100000</v>
      </c>
      <c r="AF47" s="112">
        <v>100000</v>
      </c>
      <c r="AG47" s="112">
        <v>100000</v>
      </c>
      <c r="AH47" s="112">
        <v>100000</v>
      </c>
      <c r="AI47" s="112">
        <v>100000</v>
      </c>
      <c r="AJ47" s="112">
        <v>100000</v>
      </c>
      <c r="AK47" s="112">
        <v>100000</v>
      </c>
    </row>
    <row r="48" spans="1:37" ht="18" customHeight="1">
      <c r="A48" s="2" t="s">
        <v>2</v>
      </c>
      <c r="B48" s="410" t="s">
        <v>424</v>
      </c>
      <c r="C48" s="328"/>
      <c r="D48" s="432">
        <v>0.97071760722818201</v>
      </c>
      <c r="E48" s="328"/>
      <c r="F48" s="432">
        <v>0.96671422186858103</v>
      </c>
      <c r="G48" s="328"/>
      <c r="H48" s="432">
        <v>1</v>
      </c>
      <c r="I48" s="318"/>
      <c r="J48" s="318"/>
      <c r="K48" s="328"/>
      <c r="L48" s="113">
        <v>1</v>
      </c>
      <c r="M48" s="113">
        <v>1</v>
      </c>
      <c r="N48" s="113">
        <v>0.31580710000000001</v>
      </c>
      <c r="O48" s="113">
        <v>1</v>
      </c>
      <c r="P48" s="113">
        <v>1</v>
      </c>
      <c r="Q48" s="113">
        <v>1</v>
      </c>
      <c r="R48" s="113">
        <v>1</v>
      </c>
      <c r="S48" s="113">
        <v>1</v>
      </c>
      <c r="T48" s="113">
        <v>1</v>
      </c>
      <c r="U48" s="113">
        <v>1</v>
      </c>
      <c r="V48" s="113">
        <v>1</v>
      </c>
      <c r="W48" s="113">
        <v>1</v>
      </c>
      <c r="X48" s="113">
        <v>1</v>
      </c>
      <c r="Y48" s="113">
        <v>1</v>
      </c>
      <c r="Z48" s="113">
        <v>1</v>
      </c>
      <c r="AA48" s="113">
        <v>1</v>
      </c>
      <c r="AB48" s="113">
        <v>1</v>
      </c>
      <c r="AC48" s="113">
        <v>1</v>
      </c>
      <c r="AD48" s="113">
        <v>1</v>
      </c>
      <c r="AE48" s="113">
        <v>1</v>
      </c>
      <c r="AF48" s="113">
        <v>1</v>
      </c>
      <c r="AG48" s="113">
        <v>1</v>
      </c>
      <c r="AH48" s="113">
        <v>1</v>
      </c>
      <c r="AI48" s="113">
        <v>1</v>
      </c>
      <c r="AJ48" s="113">
        <v>1</v>
      </c>
      <c r="AK48" s="113">
        <v>1</v>
      </c>
    </row>
    <row r="49" spans="1:37" ht="18" customHeight="1">
      <c r="A49" s="2" t="s">
        <v>2</v>
      </c>
      <c r="B49" s="324" t="s">
        <v>2</v>
      </c>
      <c r="C49" s="318"/>
      <c r="D49" s="324" t="s">
        <v>2</v>
      </c>
      <c r="E49" s="318"/>
      <c r="F49" s="324" t="s">
        <v>2</v>
      </c>
      <c r="G49" s="318"/>
      <c r="H49" s="397" t="s">
        <v>2</v>
      </c>
      <c r="I49" s="318"/>
      <c r="J49" s="318"/>
      <c r="K49" s="318"/>
      <c r="L49" s="89" t="s">
        <v>2</v>
      </c>
      <c r="M49" s="89" t="s">
        <v>2</v>
      </c>
      <c r="N49" s="89" t="s">
        <v>2</v>
      </c>
      <c r="O49" s="89" t="s">
        <v>2</v>
      </c>
      <c r="P49" s="89" t="s">
        <v>2</v>
      </c>
      <c r="Q49" s="89" t="s">
        <v>2</v>
      </c>
      <c r="R49" s="89" t="s">
        <v>2</v>
      </c>
      <c r="S49" s="89" t="s">
        <v>2</v>
      </c>
      <c r="T49" s="89" t="s">
        <v>2</v>
      </c>
      <c r="U49" s="89" t="s">
        <v>2</v>
      </c>
      <c r="V49" s="89" t="s">
        <v>2</v>
      </c>
      <c r="W49" s="89" t="s">
        <v>2</v>
      </c>
      <c r="X49" s="89" t="s">
        <v>2</v>
      </c>
      <c r="Y49" s="89" t="s">
        <v>2</v>
      </c>
      <c r="Z49" s="89" t="s">
        <v>2</v>
      </c>
      <c r="AA49" s="89" t="s">
        <v>2</v>
      </c>
      <c r="AB49" s="2" t="s">
        <v>2</v>
      </c>
      <c r="AC49" s="89" t="s">
        <v>2</v>
      </c>
      <c r="AD49" s="89" t="s">
        <v>2</v>
      </c>
      <c r="AE49" s="89" t="s">
        <v>2</v>
      </c>
      <c r="AF49" s="89" t="s">
        <v>2</v>
      </c>
      <c r="AG49" s="89" t="s">
        <v>2</v>
      </c>
      <c r="AH49" s="89" t="s">
        <v>2</v>
      </c>
      <c r="AI49" s="89" t="s">
        <v>2</v>
      </c>
      <c r="AJ49" s="89" t="s">
        <v>2</v>
      </c>
      <c r="AK49" s="89" t="s">
        <v>2</v>
      </c>
    </row>
    <row r="50" spans="1:37" ht="18" customHeight="1">
      <c r="A50" s="2" t="s">
        <v>2</v>
      </c>
      <c r="B50" s="324" t="s">
        <v>2</v>
      </c>
      <c r="C50" s="318"/>
      <c r="D50" s="324" t="s">
        <v>2</v>
      </c>
      <c r="E50" s="318"/>
      <c r="F50" s="324" t="s">
        <v>2</v>
      </c>
      <c r="G50" s="318"/>
      <c r="H50" s="397" t="s">
        <v>2</v>
      </c>
      <c r="I50" s="318"/>
      <c r="J50" s="318"/>
      <c r="K50" s="318"/>
      <c r="L50" s="89" t="s">
        <v>2</v>
      </c>
      <c r="M50" s="89" t="s">
        <v>2</v>
      </c>
      <c r="N50" s="89" t="s">
        <v>2</v>
      </c>
      <c r="O50" s="89" t="s">
        <v>2</v>
      </c>
      <c r="P50" s="89" t="s">
        <v>2</v>
      </c>
      <c r="Q50" s="89" t="s">
        <v>2</v>
      </c>
      <c r="R50" s="89" t="s">
        <v>2</v>
      </c>
      <c r="S50" s="89" t="s">
        <v>2</v>
      </c>
      <c r="T50" s="89" t="s">
        <v>2</v>
      </c>
      <c r="U50" s="89" t="s">
        <v>2</v>
      </c>
      <c r="V50" s="89" t="s">
        <v>2</v>
      </c>
      <c r="W50" s="89" t="s">
        <v>2</v>
      </c>
      <c r="X50" s="89" t="s">
        <v>2</v>
      </c>
      <c r="Y50" s="89" t="s">
        <v>2</v>
      </c>
      <c r="Z50" s="89" t="s">
        <v>2</v>
      </c>
      <c r="AA50" s="89" t="s">
        <v>2</v>
      </c>
      <c r="AB50" s="2" t="s">
        <v>2</v>
      </c>
      <c r="AC50" s="89" t="s">
        <v>2</v>
      </c>
      <c r="AD50" s="89" t="s">
        <v>2</v>
      </c>
      <c r="AE50" s="89" t="s">
        <v>2</v>
      </c>
      <c r="AF50" s="89" t="s">
        <v>2</v>
      </c>
      <c r="AG50" s="89" t="s">
        <v>2</v>
      </c>
      <c r="AH50" s="89" t="s">
        <v>2</v>
      </c>
      <c r="AI50" s="89" t="s">
        <v>2</v>
      </c>
      <c r="AJ50" s="89" t="s">
        <v>2</v>
      </c>
      <c r="AK50" s="89" t="s">
        <v>2</v>
      </c>
    </row>
    <row r="51" spans="1:37" ht="18" customHeight="1">
      <c r="A51" s="2" t="s">
        <v>2</v>
      </c>
      <c r="B51" s="410" t="s">
        <v>425</v>
      </c>
      <c r="C51" s="318"/>
      <c r="D51" s="318"/>
      <c r="E51" s="328"/>
      <c r="F51" s="411" t="s">
        <v>426</v>
      </c>
      <c r="G51" s="328"/>
      <c r="H51" s="411" t="s">
        <v>289</v>
      </c>
      <c r="I51" s="318"/>
      <c r="J51" s="318"/>
      <c r="K51" s="328"/>
      <c r="L51" s="93" t="s">
        <v>290</v>
      </c>
      <c r="M51" s="93" t="s">
        <v>291</v>
      </c>
      <c r="N51" s="93" t="s">
        <v>292</v>
      </c>
      <c r="O51" s="93" t="s">
        <v>293</v>
      </c>
      <c r="P51" s="93" t="s">
        <v>294</v>
      </c>
      <c r="Q51" s="93" t="s">
        <v>295</v>
      </c>
      <c r="R51" s="93" t="s">
        <v>296</v>
      </c>
      <c r="S51" s="93" t="s">
        <v>297</v>
      </c>
      <c r="T51" s="93" t="s">
        <v>298</v>
      </c>
      <c r="U51" s="93" t="s">
        <v>299</v>
      </c>
      <c r="V51" s="93" t="s">
        <v>300</v>
      </c>
      <c r="W51" s="93" t="s">
        <v>301</v>
      </c>
      <c r="X51" s="93" t="s">
        <v>302</v>
      </c>
      <c r="Y51" s="93" t="s">
        <v>303</v>
      </c>
      <c r="Z51" s="93" t="s">
        <v>304</v>
      </c>
      <c r="AA51" s="93" t="s">
        <v>305</v>
      </c>
      <c r="AB51" s="93" t="s">
        <v>427</v>
      </c>
      <c r="AC51" s="93" t="s">
        <v>307</v>
      </c>
      <c r="AD51" s="93" t="s">
        <v>308</v>
      </c>
      <c r="AE51" s="93" t="s">
        <v>309</v>
      </c>
      <c r="AF51" s="93" t="s">
        <v>310</v>
      </c>
      <c r="AG51" s="93" t="s">
        <v>311</v>
      </c>
      <c r="AH51" s="93" t="s">
        <v>312</v>
      </c>
      <c r="AI51" s="93" t="s">
        <v>313</v>
      </c>
      <c r="AJ51" s="93" t="s">
        <v>314</v>
      </c>
      <c r="AK51" s="93" t="s">
        <v>315</v>
      </c>
    </row>
    <row r="52" spans="1:37" ht="18" customHeight="1">
      <c r="A52" s="2" t="s">
        <v>2</v>
      </c>
      <c r="B52" s="406" t="s">
        <v>428</v>
      </c>
      <c r="C52" s="318"/>
      <c r="D52" s="318"/>
      <c r="E52" s="328"/>
      <c r="F52" s="414">
        <v>2020076782.4000001</v>
      </c>
      <c r="G52" s="328"/>
      <c r="H52" s="414">
        <v>183230385.58000001</v>
      </c>
      <c r="I52" s="318"/>
      <c r="J52" s="318"/>
      <c r="K52" s="328"/>
      <c r="L52" s="97">
        <v>87356560.459999993</v>
      </c>
      <c r="M52" s="97">
        <v>185632690.97999999</v>
      </c>
      <c r="N52" s="97">
        <v>98276130.519999996</v>
      </c>
      <c r="O52" s="97">
        <v>43678280.229999997</v>
      </c>
      <c r="P52" s="97">
        <v>87356560.459999993</v>
      </c>
      <c r="Q52" s="97">
        <v>87356560.459999993</v>
      </c>
      <c r="R52" s="97">
        <v>194149955.63</v>
      </c>
      <c r="S52" s="97">
        <v>211621267.72</v>
      </c>
      <c r="T52" s="97">
        <v>182051072</v>
      </c>
      <c r="U52" s="97">
        <v>103604880.70999999</v>
      </c>
      <c r="V52" s="97">
        <v>17471312.09</v>
      </c>
      <c r="W52" s="97">
        <v>161041819.21000001</v>
      </c>
      <c r="X52" s="97">
        <v>107797995.61</v>
      </c>
      <c r="Y52" s="97">
        <v>79843896.260000005</v>
      </c>
      <c r="Z52" s="97">
        <v>152873980.81</v>
      </c>
      <c r="AA52" s="97">
        <v>36733433.670000002</v>
      </c>
      <c r="AB52" s="97">
        <v>1387776782.4000001</v>
      </c>
      <c r="AC52" s="97">
        <v>308589934.51999998</v>
      </c>
      <c r="AD52" s="97">
        <v>60796167.759999998</v>
      </c>
      <c r="AE52" s="97">
        <v>194020983.02000001</v>
      </c>
      <c r="AF52" s="97">
        <v>219480.75</v>
      </c>
      <c r="AG52" s="97">
        <v>140687160.77000001</v>
      </c>
      <c r="AH52" s="97">
        <v>150783275.27000001</v>
      </c>
      <c r="AI52" s="97">
        <v>322197741.02999997</v>
      </c>
      <c r="AJ52" s="97">
        <v>54650706.759999998</v>
      </c>
      <c r="AK52" s="97">
        <v>155831332.52000001</v>
      </c>
    </row>
    <row r="53" spans="1:37" ht="18" customHeight="1">
      <c r="A53" s="2" t="s">
        <v>2</v>
      </c>
      <c r="B53" s="408" t="s">
        <v>429</v>
      </c>
      <c r="C53" s="318"/>
      <c r="D53" s="318"/>
      <c r="E53" s="328"/>
      <c r="F53" s="433">
        <v>0.30400057796295299</v>
      </c>
      <c r="G53" s="328"/>
      <c r="H53" s="433">
        <v>0.30400057796295299</v>
      </c>
      <c r="I53" s="318"/>
      <c r="J53" s="318"/>
      <c r="K53" s="328"/>
      <c r="L53" s="114">
        <v>0.30400057796295299</v>
      </c>
      <c r="M53" s="114">
        <v>0.30400057796295299</v>
      </c>
      <c r="N53" s="114">
        <v>0.30400057796295299</v>
      </c>
      <c r="O53" s="114">
        <v>0.30400057796295299</v>
      </c>
      <c r="P53" s="114">
        <v>0.30400057796295299</v>
      </c>
      <c r="Q53" s="114">
        <v>0.30400057796295299</v>
      </c>
      <c r="R53" s="114">
        <v>0.30400057796295299</v>
      </c>
      <c r="S53" s="114">
        <v>0.30400057796295299</v>
      </c>
      <c r="T53" s="114">
        <v>0.30400057796295299</v>
      </c>
      <c r="U53" s="114">
        <v>0.30400057796295299</v>
      </c>
      <c r="V53" s="114">
        <v>0.30400057796295299</v>
      </c>
      <c r="W53" s="114">
        <v>0.30400057796295299</v>
      </c>
      <c r="X53" s="114">
        <v>0.30400057796295299</v>
      </c>
      <c r="Y53" s="114">
        <v>0.30400057796295299</v>
      </c>
      <c r="Z53" s="114">
        <v>0.30400057796295299</v>
      </c>
      <c r="AA53" s="114">
        <v>0.30400057796295299</v>
      </c>
      <c r="AB53" s="114">
        <v>0.208845994176487</v>
      </c>
      <c r="AC53" s="114">
        <v>0.208845994176487</v>
      </c>
      <c r="AD53" s="114">
        <v>0.208845994176487</v>
      </c>
      <c r="AE53" s="114">
        <v>0.208845994176487</v>
      </c>
      <c r="AF53" s="114">
        <v>0.208845994176487</v>
      </c>
      <c r="AG53" s="114">
        <v>0.208845994176487</v>
      </c>
      <c r="AH53" s="114">
        <v>0.208845994176487</v>
      </c>
      <c r="AI53" s="114">
        <v>0.208845994176487</v>
      </c>
      <c r="AJ53" s="114">
        <v>0.208845994176487</v>
      </c>
      <c r="AK53" s="114">
        <v>0.208845994176487</v>
      </c>
    </row>
    <row r="54" spans="1:37">
      <c r="A54" s="2" t="s">
        <v>2</v>
      </c>
      <c r="B54" s="406" t="s">
        <v>430</v>
      </c>
      <c r="C54" s="318"/>
      <c r="D54" s="318"/>
      <c r="E54" s="328"/>
      <c r="F54" s="414">
        <v>1972555604.6900001</v>
      </c>
      <c r="G54" s="328"/>
      <c r="H54" s="414">
        <v>185080542.97999999</v>
      </c>
      <c r="I54" s="318"/>
      <c r="J54" s="318"/>
      <c r="K54" s="328"/>
      <c r="L54" s="97">
        <v>88238637.909999996</v>
      </c>
      <c r="M54" s="97">
        <v>187507105.55000001</v>
      </c>
      <c r="N54" s="97">
        <v>31349690.07</v>
      </c>
      <c r="O54" s="97">
        <v>44119318.950000003</v>
      </c>
      <c r="P54" s="97">
        <v>88238637.909999996</v>
      </c>
      <c r="Q54" s="97">
        <v>88238637.909999996</v>
      </c>
      <c r="R54" s="97">
        <v>196110372.75</v>
      </c>
      <c r="S54" s="97">
        <v>213758100.33000001</v>
      </c>
      <c r="T54" s="97">
        <v>183889321.40000001</v>
      </c>
      <c r="U54" s="97">
        <v>104651024.56</v>
      </c>
      <c r="V54" s="97">
        <v>17647727.579999998</v>
      </c>
      <c r="W54" s="97">
        <v>162667928.97999999</v>
      </c>
      <c r="X54" s="97">
        <v>108886479.18000001</v>
      </c>
      <c r="Y54" s="97">
        <v>80650115.049999997</v>
      </c>
      <c r="Z54" s="97">
        <v>154417616.34</v>
      </c>
      <c r="AA54" s="97">
        <v>37104347.240000002</v>
      </c>
      <c r="AB54" s="97">
        <v>1340255604.6900001</v>
      </c>
      <c r="AC54" s="97">
        <v>298022992.29000002</v>
      </c>
      <c r="AD54" s="97">
        <v>58714344.850000001</v>
      </c>
      <c r="AE54" s="97">
        <v>187377187.18000001</v>
      </c>
      <c r="AF54" s="97">
        <v>211965.14</v>
      </c>
      <c r="AG54" s="97">
        <v>135869657.22</v>
      </c>
      <c r="AH54" s="97">
        <v>145620053.84</v>
      </c>
      <c r="AI54" s="97">
        <v>311164831.19999999</v>
      </c>
      <c r="AJ54" s="97">
        <v>52779320.82</v>
      </c>
      <c r="AK54" s="97">
        <v>150495252.15000001</v>
      </c>
    </row>
    <row r="55" spans="1:37" ht="18" customHeight="1">
      <c r="A55" s="2" t="s">
        <v>2</v>
      </c>
      <c r="B55" s="408" t="s">
        <v>431</v>
      </c>
      <c r="C55" s="318"/>
      <c r="D55" s="318"/>
      <c r="E55" s="328"/>
      <c r="F55" s="433">
        <v>0.30613049848952101</v>
      </c>
      <c r="G55" s="328"/>
      <c r="H55" s="433">
        <v>0.30613049848952101</v>
      </c>
      <c r="I55" s="318"/>
      <c r="J55" s="318"/>
      <c r="K55" s="328"/>
      <c r="L55" s="114">
        <v>0.30613049848952101</v>
      </c>
      <c r="M55" s="114">
        <v>0.30613049848952101</v>
      </c>
      <c r="N55" s="114">
        <v>0.30613049848952101</v>
      </c>
      <c r="O55" s="114">
        <v>0.30613049848952101</v>
      </c>
      <c r="P55" s="114">
        <v>0.30613049848952101</v>
      </c>
      <c r="Q55" s="114">
        <v>0.30613049848952101</v>
      </c>
      <c r="R55" s="114">
        <v>0.30613049848952101</v>
      </c>
      <c r="S55" s="114">
        <v>0.30613049848952101</v>
      </c>
      <c r="T55" s="114">
        <v>0.30613049848952101</v>
      </c>
      <c r="U55" s="114">
        <v>0.30613049848952101</v>
      </c>
      <c r="V55" s="114">
        <v>0.30613049848952101</v>
      </c>
      <c r="W55" s="114">
        <v>0.30613049848952101</v>
      </c>
      <c r="X55" s="114">
        <v>0.30613049848952101</v>
      </c>
      <c r="Y55" s="114">
        <v>0.30613049848952101</v>
      </c>
      <c r="Z55" s="114">
        <v>0.30613049848952101</v>
      </c>
      <c r="AA55" s="114">
        <v>0.30613049848952101</v>
      </c>
      <c r="AB55" s="114">
        <v>0.20800078608258299</v>
      </c>
      <c r="AC55" s="114">
        <v>0.20800078608258299</v>
      </c>
      <c r="AD55" s="114">
        <v>0.20800078608258299</v>
      </c>
      <c r="AE55" s="114">
        <v>0.20800078608258299</v>
      </c>
      <c r="AF55" s="114">
        <v>0.20800078608258299</v>
      </c>
      <c r="AG55" s="114">
        <v>0.20800078608258299</v>
      </c>
      <c r="AH55" s="114">
        <v>0.20800078608258299</v>
      </c>
      <c r="AI55" s="114">
        <v>0.20800078608258299</v>
      </c>
      <c r="AJ55" s="114">
        <v>0.20800078608258299</v>
      </c>
      <c r="AK55" s="114">
        <v>0.20800078608258299</v>
      </c>
    </row>
    <row r="56" spans="1:37">
      <c r="A56" s="2" t="s">
        <v>2</v>
      </c>
      <c r="B56" s="406" t="s">
        <v>432</v>
      </c>
      <c r="C56" s="318"/>
      <c r="D56" s="318"/>
      <c r="E56" s="328"/>
      <c r="F56" s="430" t="s">
        <v>433</v>
      </c>
      <c r="G56" s="328"/>
      <c r="H56" s="430" t="s">
        <v>433</v>
      </c>
      <c r="I56" s="318"/>
      <c r="J56" s="318"/>
      <c r="K56" s="328"/>
      <c r="L56" s="108" t="s">
        <v>433</v>
      </c>
      <c r="M56" s="108" t="s">
        <v>433</v>
      </c>
      <c r="N56" s="108" t="s">
        <v>433</v>
      </c>
      <c r="O56" s="108" t="s">
        <v>433</v>
      </c>
      <c r="P56" s="108" t="s">
        <v>433</v>
      </c>
      <c r="Q56" s="108" t="s">
        <v>433</v>
      </c>
      <c r="R56" s="108" t="s">
        <v>433</v>
      </c>
      <c r="S56" s="108" t="s">
        <v>433</v>
      </c>
      <c r="T56" s="108" t="s">
        <v>433</v>
      </c>
      <c r="U56" s="108" t="s">
        <v>433</v>
      </c>
      <c r="V56" s="108" t="s">
        <v>433</v>
      </c>
      <c r="W56" s="108" t="s">
        <v>433</v>
      </c>
      <c r="X56" s="108" t="s">
        <v>433</v>
      </c>
      <c r="Y56" s="108" t="s">
        <v>433</v>
      </c>
      <c r="Z56" s="108" t="s">
        <v>433</v>
      </c>
      <c r="AA56" s="108" t="s">
        <v>433</v>
      </c>
      <c r="AB56" s="108" t="s">
        <v>434</v>
      </c>
      <c r="AC56" s="108" t="s">
        <v>434</v>
      </c>
      <c r="AD56" s="108" t="s">
        <v>434</v>
      </c>
      <c r="AE56" s="108" t="s">
        <v>434</v>
      </c>
      <c r="AF56" s="108" t="s">
        <v>434</v>
      </c>
      <c r="AG56" s="108" t="s">
        <v>434</v>
      </c>
      <c r="AH56" s="108" t="s">
        <v>434</v>
      </c>
      <c r="AI56" s="108" t="s">
        <v>434</v>
      </c>
      <c r="AJ56" s="108" t="s">
        <v>434</v>
      </c>
      <c r="AK56" s="108" t="s">
        <v>434</v>
      </c>
    </row>
    <row r="57" spans="1:37" ht="0" hidden="1" customHeight="1"/>
    <row r="58" spans="1:37" ht="1.7" customHeight="1"/>
    <row r="59" spans="1:37">
      <c r="A59" s="2" t="s">
        <v>2</v>
      </c>
      <c r="B59" s="434" t="s">
        <v>2</v>
      </c>
      <c r="C59" s="328"/>
      <c r="D59" s="115" t="s">
        <v>2</v>
      </c>
      <c r="E59" s="435" t="s">
        <v>2</v>
      </c>
      <c r="F59" s="328"/>
      <c r="G59" s="435" t="s">
        <v>2</v>
      </c>
      <c r="H59" s="328"/>
      <c r="I59" s="116" t="s">
        <v>2</v>
      </c>
    </row>
    <row r="60" spans="1:37" ht="48">
      <c r="A60" s="2" t="s">
        <v>2</v>
      </c>
      <c r="B60" s="410" t="s">
        <v>435</v>
      </c>
      <c r="C60" s="328"/>
      <c r="D60" s="93" t="s">
        <v>436</v>
      </c>
      <c r="E60" s="411" t="s">
        <v>437</v>
      </c>
      <c r="F60" s="328"/>
      <c r="G60" s="411" t="s">
        <v>438</v>
      </c>
      <c r="H60" s="328"/>
      <c r="I60" s="117" t="s">
        <v>439</v>
      </c>
    </row>
    <row r="61" spans="1:37">
      <c r="A61" s="2" t="s">
        <v>2</v>
      </c>
      <c r="B61" s="437" t="s">
        <v>440</v>
      </c>
      <c r="C61" s="328"/>
      <c r="D61" s="118">
        <v>842658196.10000002</v>
      </c>
      <c r="E61" s="413">
        <v>0</v>
      </c>
      <c r="F61" s="328"/>
      <c r="G61" s="413">
        <v>0</v>
      </c>
      <c r="H61" s="328"/>
      <c r="I61" s="119">
        <v>842658196.10000002</v>
      </c>
    </row>
    <row r="62" spans="1:37">
      <c r="A62" s="2" t="s">
        <v>2</v>
      </c>
      <c r="B62" s="415" t="s">
        <v>441</v>
      </c>
      <c r="C62" s="328"/>
      <c r="D62" s="99">
        <v>627120592.00999999</v>
      </c>
      <c r="E62" s="438">
        <v>0</v>
      </c>
      <c r="F62" s="328"/>
      <c r="G62" s="438">
        <v>0</v>
      </c>
      <c r="H62" s="328"/>
      <c r="I62" s="120">
        <v>627120592.00999999</v>
      </c>
    </row>
    <row r="63" spans="1:37">
      <c r="A63" s="2" t="s">
        <v>2</v>
      </c>
      <c r="B63" s="408" t="s">
        <v>442</v>
      </c>
      <c r="C63" s="328"/>
      <c r="D63" s="98">
        <v>0</v>
      </c>
      <c r="E63" s="413">
        <v>4322235.3899999997</v>
      </c>
      <c r="F63" s="328"/>
      <c r="G63" s="413">
        <v>0</v>
      </c>
      <c r="H63" s="328"/>
      <c r="I63" s="121">
        <v>4322235.3899999997</v>
      </c>
    </row>
    <row r="64" spans="1:37">
      <c r="A64" s="2" t="s">
        <v>2</v>
      </c>
      <c r="B64" s="406" t="s">
        <v>443</v>
      </c>
      <c r="C64" s="328"/>
      <c r="D64" s="122">
        <v>0</v>
      </c>
      <c r="E64" s="436">
        <v>-4322235.3899999997</v>
      </c>
      <c r="F64" s="328"/>
      <c r="G64" s="436">
        <v>0</v>
      </c>
      <c r="H64" s="328"/>
      <c r="I64" s="123">
        <v>-4322235.3899999997</v>
      </c>
    </row>
    <row r="65" spans="1:9">
      <c r="A65" s="2" t="s">
        <v>2</v>
      </c>
      <c r="B65" s="408" t="s">
        <v>444</v>
      </c>
      <c r="C65" s="328"/>
      <c r="D65" s="124">
        <v>-22611927.010000002</v>
      </c>
      <c r="E65" s="441">
        <v>0</v>
      </c>
      <c r="F65" s="328"/>
      <c r="G65" s="441">
        <v>0</v>
      </c>
      <c r="H65" s="328"/>
      <c r="I65" s="125">
        <v>-22611927.010000002</v>
      </c>
    </row>
    <row r="66" spans="1:9">
      <c r="A66" s="2" t="s">
        <v>2</v>
      </c>
      <c r="B66" s="406" t="s">
        <v>445</v>
      </c>
      <c r="C66" s="328"/>
      <c r="D66" s="97">
        <v>0</v>
      </c>
      <c r="E66" s="414">
        <v>0</v>
      </c>
      <c r="F66" s="328"/>
      <c r="G66" s="414">
        <v>0</v>
      </c>
      <c r="H66" s="328"/>
      <c r="I66" s="126">
        <v>0</v>
      </c>
    </row>
    <row r="67" spans="1:9">
      <c r="A67" s="2" t="s">
        <v>2</v>
      </c>
      <c r="B67" s="410" t="s">
        <v>446</v>
      </c>
      <c r="C67" s="328"/>
      <c r="D67" s="127">
        <v>604508665</v>
      </c>
      <c r="E67" s="439">
        <v>0</v>
      </c>
      <c r="F67" s="328"/>
      <c r="G67" s="440" t="s">
        <v>250</v>
      </c>
      <c r="H67" s="328"/>
      <c r="I67" s="128">
        <v>604508665</v>
      </c>
    </row>
  </sheetData>
  <sheetProtection algorithmName="SHA-512" hashValue="hG1FTj1i4WwpLtUBb07fs/jBueZGwi2WCdgdHzQ7/cTIaoBjHGpzZPDBY6WV0YGjntSZW+e/OICB5j/up1Ibpw==" saltValue="4I6mufy0LgFkHJLkPZBDXg==" spinCount="100000" sheet="1" objects="1" scenarios="1"/>
  <mergeCells count="237">
    <mergeCell ref="B67:C67"/>
    <mergeCell ref="E67:F67"/>
    <mergeCell ref="G67:H67"/>
    <mergeCell ref="B65:C65"/>
    <mergeCell ref="E65:F65"/>
    <mergeCell ref="G65:H65"/>
    <mergeCell ref="B66:C66"/>
    <mergeCell ref="E66:F66"/>
    <mergeCell ref="G66:H66"/>
    <mergeCell ref="B63:C63"/>
    <mergeCell ref="E63:F63"/>
    <mergeCell ref="G63:H63"/>
    <mergeCell ref="B64:C64"/>
    <mergeCell ref="E64:F64"/>
    <mergeCell ref="G64:H64"/>
    <mergeCell ref="B61:C61"/>
    <mergeCell ref="E61:F61"/>
    <mergeCell ref="G61:H61"/>
    <mergeCell ref="B62:C62"/>
    <mergeCell ref="E62:F62"/>
    <mergeCell ref="G62:H62"/>
    <mergeCell ref="B59:C59"/>
    <mergeCell ref="E59:F59"/>
    <mergeCell ref="G59:H59"/>
    <mergeCell ref="B60:C60"/>
    <mergeCell ref="E60:F60"/>
    <mergeCell ref="G60:H60"/>
    <mergeCell ref="B55:E55"/>
    <mergeCell ref="F55:G55"/>
    <mergeCell ref="H55:K55"/>
    <mergeCell ref="B56:E56"/>
    <mergeCell ref="F56:G56"/>
    <mergeCell ref="H56:K56"/>
    <mergeCell ref="B53:E53"/>
    <mergeCell ref="F53:G53"/>
    <mergeCell ref="H53:K53"/>
    <mergeCell ref="B54:E54"/>
    <mergeCell ref="F54:G54"/>
    <mergeCell ref="H54:K54"/>
    <mergeCell ref="B51:E51"/>
    <mergeCell ref="F51:G51"/>
    <mergeCell ref="H51:K51"/>
    <mergeCell ref="B52:E52"/>
    <mergeCell ref="F52:G52"/>
    <mergeCell ref="H52:K52"/>
    <mergeCell ref="B49:C49"/>
    <mergeCell ref="D49:E49"/>
    <mergeCell ref="F49:G49"/>
    <mergeCell ref="H49:K49"/>
    <mergeCell ref="B50:C50"/>
    <mergeCell ref="D50:E50"/>
    <mergeCell ref="F50:G50"/>
    <mergeCell ref="H50:K50"/>
    <mergeCell ref="B47:C47"/>
    <mergeCell ref="D47:E47"/>
    <mergeCell ref="F47:G47"/>
    <mergeCell ref="H47:K47"/>
    <mergeCell ref="B48:C48"/>
    <mergeCell ref="D48:E48"/>
    <mergeCell ref="F48:G48"/>
    <mergeCell ref="H48:K48"/>
    <mergeCell ref="B45:C45"/>
    <mergeCell ref="D45:E45"/>
    <mergeCell ref="F45:G45"/>
    <mergeCell ref="H45:K45"/>
    <mergeCell ref="B46:C46"/>
    <mergeCell ref="D46:E46"/>
    <mergeCell ref="F46:G46"/>
    <mergeCell ref="H46:K46"/>
    <mergeCell ref="B43:C43"/>
    <mergeCell ref="D43:E43"/>
    <mergeCell ref="F43:G43"/>
    <mergeCell ref="H43:K43"/>
    <mergeCell ref="B44:C44"/>
    <mergeCell ref="D44:E44"/>
    <mergeCell ref="F44:G44"/>
    <mergeCell ref="H44:K44"/>
    <mergeCell ref="B41:C41"/>
    <mergeCell ref="D41:E41"/>
    <mergeCell ref="F41:G41"/>
    <mergeCell ref="H41:K41"/>
    <mergeCell ref="B42:C42"/>
    <mergeCell ref="D42:E42"/>
    <mergeCell ref="F42:G42"/>
    <mergeCell ref="H42:K42"/>
    <mergeCell ref="B39:C39"/>
    <mergeCell ref="D39:E39"/>
    <mergeCell ref="F39:G39"/>
    <mergeCell ref="H39:K39"/>
    <mergeCell ref="B40:C40"/>
    <mergeCell ref="D40:E40"/>
    <mergeCell ref="F40:G40"/>
    <mergeCell ref="H40:K40"/>
    <mergeCell ref="B37:C37"/>
    <mergeCell ref="D37:E37"/>
    <mergeCell ref="F37:G37"/>
    <mergeCell ref="H37:K37"/>
    <mergeCell ref="B38:C38"/>
    <mergeCell ref="D38:E38"/>
    <mergeCell ref="F38:G38"/>
    <mergeCell ref="H38:K38"/>
    <mergeCell ref="B35:C35"/>
    <mergeCell ref="D35:E35"/>
    <mergeCell ref="F35:G35"/>
    <mergeCell ref="H35:K35"/>
    <mergeCell ref="B36:C36"/>
    <mergeCell ref="D36:E36"/>
    <mergeCell ref="F36:G36"/>
    <mergeCell ref="H36:K36"/>
    <mergeCell ref="B33:C33"/>
    <mergeCell ref="D33:E33"/>
    <mergeCell ref="F33:G33"/>
    <mergeCell ref="H33:K33"/>
    <mergeCell ref="B34:C34"/>
    <mergeCell ref="D34:E34"/>
    <mergeCell ref="F34:G34"/>
    <mergeCell ref="H34:K34"/>
    <mergeCell ref="B31:C31"/>
    <mergeCell ref="D31:E31"/>
    <mergeCell ref="F31:G31"/>
    <mergeCell ref="H31:K31"/>
    <mergeCell ref="B32:C32"/>
    <mergeCell ref="D32:E32"/>
    <mergeCell ref="F32:G32"/>
    <mergeCell ref="H32:K32"/>
    <mergeCell ref="B29:C29"/>
    <mergeCell ref="D29:E29"/>
    <mergeCell ref="F29:G29"/>
    <mergeCell ref="H29:K29"/>
    <mergeCell ref="B30:C30"/>
    <mergeCell ref="D30:E30"/>
    <mergeCell ref="F30:G30"/>
    <mergeCell ref="H30:K30"/>
    <mergeCell ref="B27:C27"/>
    <mergeCell ref="D27:E27"/>
    <mergeCell ref="F27:G27"/>
    <mergeCell ref="H27:K27"/>
    <mergeCell ref="B28:C28"/>
    <mergeCell ref="D28:E28"/>
    <mergeCell ref="F28:G28"/>
    <mergeCell ref="H28:K28"/>
    <mergeCell ref="B25:C25"/>
    <mergeCell ref="D25:E25"/>
    <mergeCell ref="F25:G25"/>
    <mergeCell ref="H25:K25"/>
    <mergeCell ref="B26:C26"/>
    <mergeCell ref="D26:E26"/>
    <mergeCell ref="F26:G26"/>
    <mergeCell ref="H26:K26"/>
    <mergeCell ref="B23:C23"/>
    <mergeCell ref="D23:E23"/>
    <mergeCell ref="F23:G23"/>
    <mergeCell ref="H23:K23"/>
    <mergeCell ref="B24:C24"/>
    <mergeCell ref="D24:E24"/>
    <mergeCell ref="F24:G24"/>
    <mergeCell ref="H24:K24"/>
    <mergeCell ref="B21:C21"/>
    <mergeCell ref="D21:E21"/>
    <mergeCell ref="F21:G21"/>
    <mergeCell ref="H21:K21"/>
    <mergeCell ref="B22:C22"/>
    <mergeCell ref="D22:E22"/>
    <mergeCell ref="F22:G22"/>
    <mergeCell ref="H22:K22"/>
    <mergeCell ref="B19:C19"/>
    <mergeCell ref="D19:E19"/>
    <mergeCell ref="F19:G19"/>
    <mergeCell ref="H19:K19"/>
    <mergeCell ref="B20:C20"/>
    <mergeCell ref="D20:E20"/>
    <mergeCell ref="F20:G20"/>
    <mergeCell ref="H20:K20"/>
    <mergeCell ref="B17:C17"/>
    <mergeCell ref="D17:E17"/>
    <mergeCell ref="F17:G17"/>
    <mergeCell ref="H17:K17"/>
    <mergeCell ref="B18:C18"/>
    <mergeCell ref="D18:E18"/>
    <mergeCell ref="F18:G18"/>
    <mergeCell ref="H18:K18"/>
    <mergeCell ref="B15:C15"/>
    <mergeCell ref="D15:E15"/>
    <mergeCell ref="F15:G15"/>
    <mergeCell ref="H15:K15"/>
    <mergeCell ref="B16:C16"/>
    <mergeCell ref="D16:E16"/>
    <mergeCell ref="F16:G16"/>
    <mergeCell ref="H16:K16"/>
    <mergeCell ref="B13:C13"/>
    <mergeCell ref="D13:E13"/>
    <mergeCell ref="F13:G13"/>
    <mergeCell ref="H13:K13"/>
    <mergeCell ref="B14:C14"/>
    <mergeCell ref="D14:E14"/>
    <mergeCell ref="F14:G14"/>
    <mergeCell ref="H14:K14"/>
    <mergeCell ref="B11:C11"/>
    <mergeCell ref="D11:E11"/>
    <mergeCell ref="F11:G11"/>
    <mergeCell ref="H11:K11"/>
    <mergeCell ref="B12:C12"/>
    <mergeCell ref="D12:E12"/>
    <mergeCell ref="F12:G12"/>
    <mergeCell ref="H12:K12"/>
    <mergeCell ref="B9:C9"/>
    <mergeCell ref="D9:E9"/>
    <mergeCell ref="F9:G9"/>
    <mergeCell ref="H9:K9"/>
    <mergeCell ref="B10:C10"/>
    <mergeCell ref="D10:E10"/>
    <mergeCell ref="F10:G10"/>
    <mergeCell ref="H10:K10"/>
    <mergeCell ref="B7:C7"/>
    <mergeCell ref="D7:E7"/>
    <mergeCell ref="F7:G7"/>
    <mergeCell ref="H7:K7"/>
    <mergeCell ref="B8:C8"/>
    <mergeCell ref="D8:E8"/>
    <mergeCell ref="F8:G8"/>
    <mergeCell ref="H8:K8"/>
    <mergeCell ref="B5:C5"/>
    <mergeCell ref="D5:E5"/>
    <mergeCell ref="F5:G5"/>
    <mergeCell ref="H5:K5"/>
    <mergeCell ref="B6:C6"/>
    <mergeCell ref="D6:E6"/>
    <mergeCell ref="F6:G6"/>
    <mergeCell ref="H6:K6"/>
    <mergeCell ref="A1:B3"/>
    <mergeCell ref="C1:AK1"/>
    <mergeCell ref="C2:AK2"/>
    <mergeCell ref="C3:AK3"/>
    <mergeCell ref="B4:C4"/>
    <mergeCell ref="D4:E4"/>
    <mergeCell ref="F4:G4"/>
    <mergeCell ref="H4:K4"/>
  </mergeCells>
  <pageMargins left="0.25" right="0.25" top="0.25" bottom="0.25" header="0.25" footer="0.25"/>
  <pageSetup scale="19" orientation="landscape" cellComments="atEnd" horizontalDpi="300" verticalDpi="300"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D2F864174C1F674B9559266916A1AC5D" ma:contentTypeVersion="24" ma:contentTypeDescription="Ein neues Dokument erstellen." ma:contentTypeScope="" ma:versionID="ec6f1d6164a9cd806a9e32ac5644d807">
  <xsd:schema xmlns:xsd="http://www.w3.org/2001/XMLSchema" xmlns:xs="http://www.w3.org/2001/XMLSchema" xmlns:p="http://schemas.microsoft.com/office/2006/metadata/properties" xmlns:ns2="4ed63ca0-4b05-471e-849e-50be3a6073a5" xmlns:ns3="ad586b61-ba9e-4738-8b98-75004d01f6e2" xmlns:ns4="http://schemas.microsoft.com/sharepoint/v3/fields" targetNamespace="http://schemas.microsoft.com/office/2006/metadata/properties" ma:root="true" ma:fieldsID="2b11de117a284acbeb2dbf09559e2531" ns2:_="" ns3:_="" ns4:_="">
    <xsd:import namespace="4ed63ca0-4b05-471e-849e-50be3a6073a5"/>
    <xsd:import namespace="ad586b61-ba9e-4738-8b98-75004d01f6e2"/>
    <xsd:import namespace="http://schemas.microsoft.com/sharepoint/v3/fields"/>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_Flow_SignoffStatus" minOccurs="0"/>
                <xsd:element ref="ns4:_Version" minOccurs="0"/>
                <xsd:element ref="ns2:MediaLengthInSeconds" minOccurs="0"/>
                <xsd:element ref="ns3:TaxCatchAll" minOccurs="0"/>
                <xsd:element ref="ns2:lcf76f155ced4ddcb4097134ff3c332f"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ed63ca0-4b05-471e-849e-50be3a6073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_Flow_SignoffStatus" ma:index="20" nillable="true" ma:displayName="Status Unterschrift" ma:internalName="Status_x0020_Unterschrift">
      <xsd:simpleType>
        <xsd:restriction base="dms:Text"/>
      </xsd:simpleType>
    </xsd:element>
    <xsd:element name="MediaLengthInSeconds" ma:index="22" nillable="true" ma:displayName="Length (seconds)" ma:internalName="MediaLengthInSeconds" ma:readOnly="true">
      <xsd:simpleType>
        <xsd:restriction base="dms:Unknown"/>
      </xsd:simpleType>
    </xsd:element>
    <xsd:element name="lcf76f155ced4ddcb4097134ff3c332f" ma:index="25" nillable="true" ma:taxonomy="true" ma:internalName="lcf76f155ced4ddcb4097134ff3c332f" ma:taxonomyFieldName="MediaServiceImageTags" ma:displayName="Bildmarkierungen" ma:readOnly="false" ma:fieldId="{5cf76f15-5ced-4ddc-b409-7134ff3c332f}" ma:taxonomyMulti="true" ma:sspId="9804edd3-801e-418a-ae94-8f39c9ccaa8d"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6"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d586b61-ba9e-4738-8b98-75004d01f6e2" elementFormDefault="qualified">
    <xsd:import namespace="http://schemas.microsoft.com/office/2006/documentManagement/types"/>
    <xsd:import namespace="http://schemas.microsoft.com/office/infopath/2007/PartnerControls"/>
    <xsd:element name="SharedWithUsers" ma:index="18"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Freigegeben für - Details" ma:internalName="SharedWithDetails" ma:readOnly="true">
      <xsd:simpleType>
        <xsd:restriction base="dms:Note">
          <xsd:maxLength value="255"/>
        </xsd:restriction>
      </xsd:simpleType>
    </xsd:element>
    <xsd:element name="TaxCatchAll" ma:index="23" nillable="true" ma:displayName="Taxonomy Catch All Column" ma:hidden="true" ma:list="{30c7f738-c7d2-48e8-9e05-17ee4a2b728b}" ma:internalName="TaxCatchAll" ma:showField="CatchAllData" ma:web="ad586b61-ba9e-4738-8b98-75004d01f6e2">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21" nillable="true" ma:displayName="Version" ma:internalName="_Version">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Version xmlns="http://schemas.microsoft.com/sharepoint/v3/fields" xsi:nil="true"/>
    <lcf76f155ced4ddcb4097134ff3c332f xmlns="4ed63ca0-4b05-471e-849e-50be3a6073a5">
      <Terms xmlns="http://schemas.microsoft.com/office/infopath/2007/PartnerControls"/>
    </lcf76f155ced4ddcb4097134ff3c332f>
    <TaxCatchAll xmlns="ad586b61-ba9e-4738-8b98-75004d01f6e2"/>
    <_Flow_SignoffStatus xmlns="4ed63ca0-4b05-471e-849e-50be3a6073a5" xsi:nil="true"/>
  </documentManagement>
</p:properties>
</file>

<file path=customXml/itemProps1.xml><?xml version="1.0" encoding="utf-8"?>
<ds:datastoreItem xmlns:ds="http://schemas.openxmlformats.org/officeDocument/2006/customXml" ds:itemID="{F8F66167-CBC8-4901-AAB5-227F2DF90AF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ed63ca0-4b05-471e-849e-50be3a6073a5"/>
    <ds:schemaRef ds:uri="ad586b61-ba9e-4738-8b98-75004d01f6e2"/>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D28DDBB-2091-491B-A5DC-0A3BE7C501AC}">
  <ds:schemaRefs>
    <ds:schemaRef ds:uri="http://schemas.microsoft.com/sharepoint/v3/contenttype/forms"/>
  </ds:schemaRefs>
</ds:datastoreItem>
</file>

<file path=customXml/itemProps3.xml><?xml version="1.0" encoding="utf-8"?>
<ds:datastoreItem xmlns:ds="http://schemas.openxmlformats.org/officeDocument/2006/customXml" ds:itemID="{45D1E19E-0BC5-43FB-B14A-384F0795DAD5}">
  <ds:schemaRefs>
    <ds:schemaRef ds:uri="http://schemas.microsoft.com/office/2006/documentManagement/types"/>
    <ds:schemaRef ds:uri="http://purl.org/dc/dcmitype/"/>
    <ds:schemaRef ds:uri="http://purl.org/dc/terms/"/>
    <ds:schemaRef ds:uri="http://purl.org/dc/elements/1.1/"/>
    <ds:schemaRef ds:uri="http://schemas.microsoft.com/office/infopath/2007/PartnerControls"/>
    <ds:schemaRef ds:uri="http://schemas.openxmlformats.org/package/2006/metadata/core-properties"/>
    <ds:schemaRef ds:uri="ad586b61-ba9e-4738-8b98-75004d01f6e2"/>
    <ds:schemaRef ds:uri="4ed63ca0-4b05-471e-849e-50be3a6073a5"/>
    <ds:schemaRef ds:uri="http://schemas.microsoft.com/sharepoint/v3/fields"/>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2" baseType="variant">
      <vt:variant>
        <vt:lpstr>Arbeitsblätter</vt:lpstr>
      </vt:variant>
      <vt:variant>
        <vt:i4>31</vt:i4>
      </vt:variant>
    </vt:vector>
  </HeadingPairs>
  <TitlesOfParts>
    <vt:vector size="31" baseType="lpstr">
      <vt:lpstr>Cover</vt:lpstr>
      <vt:lpstr>Contents</vt:lpstr>
      <vt:lpstr>Reporting Details</vt:lpstr>
      <vt:lpstr>Parties Overview</vt:lpstr>
      <vt:lpstr>Transaction Events I</vt:lpstr>
      <vt:lpstr>Transaction Events II</vt:lpstr>
      <vt:lpstr>Transaction Events III</vt:lpstr>
      <vt:lpstr>Notes I</vt:lpstr>
      <vt:lpstr>Notes II</vt:lpstr>
      <vt:lpstr>Credit Enhancement</vt:lpstr>
      <vt:lpstr>Swaps &amp; Order of Priority</vt:lpstr>
      <vt:lpstr>Retention</vt:lpstr>
      <vt:lpstr>Amortisation profile I</vt:lpstr>
      <vt:lpstr>Amortisation profile II</vt:lpstr>
      <vt:lpstr>Run out schedule I</vt:lpstr>
      <vt:lpstr>Run out schedule II</vt:lpstr>
      <vt:lpstr>Outstanding Contracts</vt:lpstr>
      <vt:lpstr>Delinquencies &amp; Defaults I</vt:lpstr>
      <vt:lpstr>Delinquencies &amp; Defaults II</vt:lpstr>
      <vt:lpstr>Defaults &amp; Recoveries</vt:lpstr>
      <vt:lpstr>Write-Offs</vt:lpstr>
      <vt:lpstr>Prepayments</vt:lpstr>
      <vt:lpstr>Pool Data I</vt:lpstr>
      <vt:lpstr>Pool Data II</vt:lpstr>
      <vt:lpstr>Pool Data III</vt:lpstr>
      <vt:lpstr>Pool Data IV</vt:lpstr>
      <vt:lpstr>Pool Data V</vt:lpstr>
      <vt:lpstr>Pool Data VI</vt:lpstr>
      <vt:lpstr>Pool Data VII</vt:lpstr>
      <vt:lpstr>Pool Data VIII</vt:lpstr>
      <vt:lpstr>Supplementary UK Information</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Tsang, Justine</dc:creator>
  <cp:lastModifiedBy>Catrin Kreuchauff</cp:lastModifiedBy>
  <dcterms:created xsi:type="dcterms:W3CDTF">2023-09-18T10:45:53Z</dcterms:created>
  <dcterms:modified xsi:type="dcterms:W3CDTF">2023-09-22T11:30:34Z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0x010100D2F864174C1F674B9559266916A1AC5D</vt:lpwstr>
  </property>
</Properties>
</file>